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persons/person.xml" ContentType="application/vnd.ms-excel.person+xml"/>
  <Override PartName="/xl/threadedComments/threadedComment2.xml" ContentType="application/vnd.ms-excel.threadedcomment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RA\BRD 2023\20230817 Preventive maintenance - GTMM\20240828 word counting for editing\2nd time return from editor 20241007\20241127 english\"/>
    </mc:Choice>
  </mc:AlternateContent>
  <xr:revisionPtr revIDLastSave="0" documentId="13_ncr:81_{CC7D955A-8485-4751-BBA2-BDFCA1471411}" xr6:coauthVersionLast="47" xr6:coauthVersionMax="47" xr10:uidLastSave="{00000000-0000-0000-0000-000000000000}"/>
  <bookViews>
    <workbookView xWindow="192" yWindow="432" windowWidth="22776" windowHeight="12144" tabRatio="916" firstSheet="2" activeTab="4" xr2:uid="{00000000-000D-0000-FFFF-FFFF00000000}"/>
  </bookViews>
  <sheets>
    <sheet name="Index" sheetId="1" state="hidden" r:id="rId1"/>
    <sheet name="BCIS" sheetId="2" state="hidden" r:id="rId2"/>
    <sheet name="Cover" sheetId="3" r:id="rId3"/>
    <sheet name="Abbreviations" sheetId="4" state="hidden" r:id="rId4"/>
    <sheet name="B1.1 Routine(res)" sheetId="5" r:id="rId5"/>
    <sheet name="B1.2 Routine(com)" sheetId="6" r:id="rId6"/>
    <sheet name="B1.3 Routine(club)" sheetId="7" r:id="rId7"/>
    <sheet name="B1.4 Routine(carpark)" sheetId="8" r:id="rId8"/>
    <sheet name="B2 Routine($ summary)" sheetId="9" r:id="rId9"/>
    <sheet name="C1.1 Periodic(res)" sheetId="10" r:id="rId10"/>
    <sheet name="C1.2 Periodic(com)" sheetId="11" r:id="rId11"/>
    <sheet name="C1.3 Periodic(club)" sheetId="12" r:id="rId12"/>
    <sheet name="C1.4 Periodic(carpark)" sheetId="13" r:id="rId13"/>
    <sheet name="C2.1Periodic (res $ summary)" sheetId="14" r:id="rId14"/>
    <sheet name="C2.2Periodic (com $ summary)" sheetId="15" r:id="rId15"/>
    <sheet name="C2.3Periodic (club $ summary)" sheetId="16" r:id="rId16"/>
    <sheet name="C2.4 Periodic(carpark $summary)" sheetId="17" r:id="rId17"/>
    <sheet name="Data" sheetId="18" state="hidden" r:id="rId18"/>
  </sheets>
  <definedNames>
    <definedName name="_xlnm._FilterDatabase" localSheetId="4" hidden="1">'B1.1 Routine(res)'!$A$11:$J$123</definedName>
    <definedName name="_xlnm._FilterDatabase" localSheetId="5" hidden="1">'B1.2 Routine(com)'!$A$10:$J$122</definedName>
    <definedName name="_xlnm._FilterDatabase" localSheetId="6" hidden="1">'B1.3 Routine(club)'!$A$10:$J$116</definedName>
    <definedName name="_xlnm._FilterDatabase" localSheetId="7" hidden="1">'B1.4 Routine(carpark)'!$A$10:$J$104</definedName>
    <definedName name="_xlnm._FilterDatabase" localSheetId="9" hidden="1">'C1.1 Periodic(res)'!$A$11:$AC$114</definedName>
    <definedName name="_xlnm._FilterDatabase" localSheetId="10" hidden="1">'C1.2 Periodic(com)'!$A$11:$AM$111</definedName>
    <definedName name="_xlnm._FilterDatabase" localSheetId="11" hidden="1">'C1.3 Periodic(club)'!$A$11:$AM$111</definedName>
    <definedName name="_xlnm._FilterDatabase" localSheetId="12" hidden="1">'C1.4 Periodic(carpark)'!$A$11:$AM$99</definedName>
    <definedName name="_Hlk142388726" localSheetId="3">Abbreviations!$B$3</definedName>
    <definedName name="AS2DocOpenMode" hidden="1">"AS2DocumentEdit"</definedName>
    <definedName name="_xlnm.Print_Area" localSheetId="4">'B1.1 Routine(res)'!$A$1:$J$122</definedName>
    <definedName name="_xlnm.Print_Area" localSheetId="5">'B1.2 Routine(com)'!$A$1:$J$121</definedName>
    <definedName name="_xlnm.Print_Area" localSheetId="6">'B1.3 Routine(club)'!$A$1:$J$115</definedName>
    <definedName name="_xlnm.Print_Area" localSheetId="7">'B1.4 Routine(carpark)'!$A$1:$J$103</definedName>
    <definedName name="_xlnm.Print_Area" localSheetId="8">'B2 Routine($ summary)'!$A$1:$G$101</definedName>
    <definedName name="_xlnm.Print_Area" localSheetId="9">'C1.1 Periodic(res)'!$A$1:$AC$113</definedName>
    <definedName name="_xlnm.Print_Area" localSheetId="10">'C1.2 Periodic(com)'!$A$1:$AC$110</definedName>
    <definedName name="_xlnm.Print_Area" localSheetId="11">'C1.3 Periodic(club)'!$A$1:$AE$110</definedName>
    <definedName name="_xlnm.Print_Area" localSheetId="12">'C1.4 Periodic(carpark)'!$A$1:$AC$98</definedName>
    <definedName name="_xlnm.Print_Area" localSheetId="14">'C2.2Periodic (com $ summary)'!$A$1:$M$31</definedName>
    <definedName name="_xlnm.Print_Area" localSheetId="15">'C2.3Periodic (club $ summary)'!$A$1:$O$31</definedName>
    <definedName name="_xlnm.Print_Area" localSheetId="16">'C2.4 Periodic(carpark $summary)'!$A$1:$O$30</definedName>
    <definedName name="_xlnm.Print_Area" localSheetId="2">Cover!$A$1:$J$29</definedName>
    <definedName name="_xlnm.Print_Titles" localSheetId="4">'B1.1 Routine(res)'!$B:$C,'B1.1 Routine(res)'!$1:$11</definedName>
    <definedName name="_xlnm.Print_Titles" localSheetId="5">'B1.2 Routine(com)'!$B:$C,'B1.2 Routine(com)'!$1:$10</definedName>
    <definedName name="_xlnm.Print_Titles" localSheetId="6">'B1.3 Routine(club)'!$B:$C,'B1.3 Routine(club)'!$1:$10</definedName>
    <definedName name="_xlnm.Print_Titles" localSheetId="7">'B1.4 Routine(carpark)'!$B:$C,'B1.4 Routine(carpark)'!$1:$10</definedName>
    <definedName name="_xlnm.Print_Titles" localSheetId="9">'C1.1 Periodic(res)'!$1:$11</definedName>
    <definedName name="_xlnm.Print_Titles" localSheetId="10">'C1.2 Periodic(com)'!$1:$11</definedName>
    <definedName name="_xlnm.Print_Titles" localSheetId="11">'C1.3 Periodic(club)'!$1:$11</definedName>
    <definedName name="_xlnm.Print_Titles" localSheetId="12">'C1.4 Periodic(carpark)'!$1:$11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yearly" localSheetId="13">'C2.1Periodic (res $ summary)'!$D$13</definedName>
    <definedName name="yearly" localSheetId="14">'C2.2Periodic (com $ summary)'!$D$14</definedName>
    <definedName name="yearly" localSheetId="15">'C2.3Periodic (club $ summary)'!$D$14</definedName>
    <definedName name="yearly" localSheetId="16">'C2.4 Periodic(carpark $summary)'!$D$13</definedName>
    <definedName name="yearly">#REF!</definedName>
    <definedName name="Z_96CC6107_9CCE_429C_BFFD_A79E6F82B4AC_.wvu.Cols" localSheetId="9" hidden="1">'C1.1 Periodic(res)'!$N:$S,'C1.1 Periodic(res)'!$AD:$AM</definedName>
    <definedName name="Z_96CC6107_9CCE_429C_BFFD_A79E6F82B4AC_.wvu.Cols" localSheetId="10" hidden="1">'C1.2 Periodic(com)'!$N:$S,'C1.2 Periodic(com)'!$AD:$AM</definedName>
    <definedName name="Z_96CC6107_9CCE_429C_BFFD_A79E6F82B4AC_.wvu.Cols" localSheetId="11" hidden="1">'C1.3 Periodic(club)'!$N:$S,'C1.3 Periodic(club)'!$AD:$AM</definedName>
    <definedName name="Z_96CC6107_9CCE_429C_BFFD_A79E6F82B4AC_.wvu.Cols" localSheetId="12" hidden="1">'C1.4 Periodic(carpark)'!$N:$S,'C1.4 Periodic(carpark)'!$AD:$AM</definedName>
    <definedName name="Z_96CC6107_9CCE_429C_BFFD_A79E6F82B4AC_.wvu.Cols" localSheetId="13" hidden="1">'C2.1Periodic (res $ summary)'!$N:$O</definedName>
    <definedName name="Z_96CC6107_9CCE_429C_BFFD_A79E6F82B4AC_.wvu.Cols" localSheetId="14" hidden="1">'C2.2Periodic (com $ summary)'!$N:$O</definedName>
    <definedName name="Z_96CC6107_9CCE_429C_BFFD_A79E6F82B4AC_.wvu.Cols" localSheetId="15" hidden="1">'C2.3Periodic (club $ summary)'!$N:$O,'C2.3Periodic (club $ summary)'!$T:$U</definedName>
    <definedName name="Z_96CC6107_9CCE_429C_BFFD_A79E6F82B4AC_.wvu.Cols" localSheetId="16" hidden="1">'C2.4 Periodic(carpark $summary)'!$N:$O</definedName>
    <definedName name="Z_96CC6107_9CCE_429C_BFFD_A79E6F82B4AC_.wvu.Cols" localSheetId="17" hidden="1">Data!$E:$F</definedName>
    <definedName name="Z_96CC6107_9CCE_429C_BFFD_A79E6F82B4AC_.wvu.FilterData" localSheetId="4" hidden="1">'B1.1 Routine(res)'!$A$11:$J$123</definedName>
    <definedName name="Z_96CC6107_9CCE_429C_BFFD_A79E6F82B4AC_.wvu.FilterData" localSheetId="5" hidden="1">'B1.2 Routine(com)'!$A$10:$J$122</definedName>
    <definedName name="Z_96CC6107_9CCE_429C_BFFD_A79E6F82B4AC_.wvu.FilterData" localSheetId="6" hidden="1">'B1.3 Routine(club)'!$A$10:$J$116</definedName>
    <definedName name="Z_96CC6107_9CCE_429C_BFFD_A79E6F82B4AC_.wvu.FilterData" localSheetId="7" hidden="1">'B1.4 Routine(carpark)'!$A$10:$J$104</definedName>
    <definedName name="Z_96CC6107_9CCE_429C_BFFD_A79E6F82B4AC_.wvu.FilterData" localSheetId="9" hidden="1">'C1.1 Periodic(res)'!$A$11:$AC$114</definedName>
    <definedName name="Z_96CC6107_9CCE_429C_BFFD_A79E6F82B4AC_.wvu.FilterData" localSheetId="10" hidden="1">'C1.2 Periodic(com)'!$A$11:$AM$111</definedName>
    <definedName name="Z_96CC6107_9CCE_429C_BFFD_A79E6F82B4AC_.wvu.FilterData" localSheetId="11" hidden="1">'C1.3 Periodic(club)'!$A$11:$AM$111</definedName>
    <definedName name="Z_96CC6107_9CCE_429C_BFFD_A79E6F82B4AC_.wvu.FilterData" localSheetId="12" hidden="1">'C1.4 Periodic(carpark)'!$A$11:$AM$99</definedName>
    <definedName name="Z_96CC6107_9CCE_429C_BFFD_A79E6F82B4AC_.wvu.PrintArea" localSheetId="4" hidden="1">'B1.1 Routine(res)'!$A$1:$J$122</definedName>
    <definedName name="Z_96CC6107_9CCE_429C_BFFD_A79E6F82B4AC_.wvu.PrintArea" localSheetId="5" hidden="1">'B1.2 Routine(com)'!$A$1:$J$121</definedName>
    <definedName name="Z_96CC6107_9CCE_429C_BFFD_A79E6F82B4AC_.wvu.PrintArea" localSheetId="6" hidden="1">'B1.3 Routine(club)'!$A$1:$J$115</definedName>
    <definedName name="Z_96CC6107_9CCE_429C_BFFD_A79E6F82B4AC_.wvu.PrintArea" localSheetId="7" hidden="1">'B1.4 Routine(carpark)'!$A$1:$J$103</definedName>
    <definedName name="Z_96CC6107_9CCE_429C_BFFD_A79E6F82B4AC_.wvu.PrintArea" localSheetId="8" hidden="1">'B2 Routine($ summary)'!$A$1:$G$101</definedName>
    <definedName name="Z_96CC6107_9CCE_429C_BFFD_A79E6F82B4AC_.wvu.PrintArea" localSheetId="9" hidden="1">'C1.1 Periodic(res)'!$A$1:$AC$113</definedName>
    <definedName name="Z_96CC6107_9CCE_429C_BFFD_A79E6F82B4AC_.wvu.PrintArea" localSheetId="10" hidden="1">'C1.2 Periodic(com)'!$A$1:$AC$110</definedName>
    <definedName name="Z_96CC6107_9CCE_429C_BFFD_A79E6F82B4AC_.wvu.PrintArea" localSheetId="11" hidden="1">'C1.3 Periodic(club)'!$A$1:$AE$110</definedName>
    <definedName name="Z_96CC6107_9CCE_429C_BFFD_A79E6F82B4AC_.wvu.PrintArea" localSheetId="12" hidden="1">'C1.4 Periodic(carpark)'!$A$1:$AC$98</definedName>
    <definedName name="Z_96CC6107_9CCE_429C_BFFD_A79E6F82B4AC_.wvu.PrintArea" localSheetId="14" hidden="1">'C2.2Periodic (com $ summary)'!$A$1:$M$31</definedName>
    <definedName name="Z_96CC6107_9CCE_429C_BFFD_A79E6F82B4AC_.wvu.PrintArea" localSheetId="15" hidden="1">'C2.3Periodic (club $ summary)'!$A$1:$O$31</definedName>
    <definedName name="Z_96CC6107_9CCE_429C_BFFD_A79E6F82B4AC_.wvu.PrintArea" localSheetId="16" hidden="1">'C2.4 Periodic(carpark $summary)'!$A$1:$O$30</definedName>
    <definedName name="Z_96CC6107_9CCE_429C_BFFD_A79E6F82B4AC_.wvu.PrintArea" localSheetId="2" hidden="1">Cover!$A$1:$J$29</definedName>
    <definedName name="Z_96CC6107_9CCE_429C_BFFD_A79E6F82B4AC_.wvu.PrintTitles" localSheetId="4" hidden="1">'B1.1 Routine(res)'!$B:$C,'B1.1 Routine(res)'!$1:$11</definedName>
    <definedName name="Z_96CC6107_9CCE_429C_BFFD_A79E6F82B4AC_.wvu.PrintTitles" localSheetId="5" hidden="1">'B1.2 Routine(com)'!$B:$C,'B1.2 Routine(com)'!$1:$10</definedName>
    <definedName name="Z_96CC6107_9CCE_429C_BFFD_A79E6F82B4AC_.wvu.PrintTitles" localSheetId="6" hidden="1">'B1.3 Routine(club)'!$B:$C,'B1.3 Routine(club)'!$1:$10</definedName>
    <definedName name="Z_96CC6107_9CCE_429C_BFFD_A79E6F82B4AC_.wvu.PrintTitles" localSheetId="7" hidden="1">'B1.4 Routine(carpark)'!$B:$C,'B1.4 Routine(carpark)'!$1:$10</definedName>
    <definedName name="Z_96CC6107_9CCE_429C_BFFD_A79E6F82B4AC_.wvu.PrintTitles" localSheetId="9" hidden="1">'C1.1 Periodic(res)'!$1:$11</definedName>
    <definedName name="Z_96CC6107_9CCE_429C_BFFD_A79E6F82B4AC_.wvu.PrintTitles" localSheetId="10" hidden="1">'C1.2 Periodic(com)'!$1:$11</definedName>
    <definedName name="Z_96CC6107_9CCE_429C_BFFD_A79E6F82B4AC_.wvu.PrintTitles" localSheetId="11" hidden="1">'C1.3 Periodic(club)'!$1:$11</definedName>
    <definedName name="Z_96CC6107_9CCE_429C_BFFD_A79E6F82B4AC_.wvu.PrintTitles" localSheetId="12" hidden="1">'C1.4 Periodic(carpark)'!$1:$11</definedName>
    <definedName name="Z_96CC6107_9CCE_429C_BFFD_A79E6F82B4AC_.wvu.Rows" localSheetId="13" hidden="1">'C2.1Periodic (res $ summary)'!$13:$13</definedName>
    <definedName name="Z_96CC6107_9CCE_429C_BFFD_A79E6F82B4AC_.wvu.Rows" localSheetId="14" hidden="1">'C2.2Periodic (com $ summary)'!$14:$14</definedName>
    <definedName name="Z_96CC6107_9CCE_429C_BFFD_A79E6F82B4AC_.wvu.Rows" localSheetId="15" hidden="1">'C2.3Periodic (club $ summary)'!$14:$14</definedName>
    <definedName name="Z_96CC6107_9CCE_429C_BFFD_A79E6F82B4AC_.wvu.Rows" localSheetId="16" hidden="1">'C2.4 Periodic(carpark $summary)'!$13:$13</definedName>
    <definedName name="Z_C55BEEA4_C7C0_4DC5_8BAF_692055B5AA15_.wvu.Cols" localSheetId="9" hidden="1">'C1.1 Periodic(res)'!$N:$S,'C1.1 Periodic(res)'!$AD:$AM</definedName>
    <definedName name="Z_C55BEEA4_C7C0_4DC5_8BAF_692055B5AA15_.wvu.Cols" localSheetId="10" hidden="1">'C1.2 Periodic(com)'!$N:$S,'C1.2 Periodic(com)'!$AD:$AM</definedName>
    <definedName name="Z_C55BEEA4_C7C0_4DC5_8BAF_692055B5AA15_.wvu.Cols" localSheetId="11" hidden="1">'C1.3 Periodic(club)'!$N:$S,'C1.3 Periodic(club)'!$AD:$AM</definedName>
    <definedName name="Z_C55BEEA4_C7C0_4DC5_8BAF_692055B5AA15_.wvu.Cols" localSheetId="12" hidden="1">'C1.4 Periodic(carpark)'!$N:$S,'C1.4 Periodic(carpark)'!$AD:$AM</definedName>
    <definedName name="Z_C55BEEA4_C7C0_4DC5_8BAF_692055B5AA15_.wvu.Cols" localSheetId="13" hidden="1">'C2.1Periodic (res $ summary)'!$N:$O</definedName>
    <definedName name="Z_C55BEEA4_C7C0_4DC5_8BAF_692055B5AA15_.wvu.Cols" localSheetId="14" hidden="1">'C2.2Periodic (com $ summary)'!$N:$O</definedName>
    <definedName name="Z_C55BEEA4_C7C0_4DC5_8BAF_692055B5AA15_.wvu.Cols" localSheetId="15" hidden="1">'C2.3Periodic (club $ summary)'!$N:$O,'C2.3Periodic (club $ summary)'!$T:$U</definedName>
    <definedName name="Z_C55BEEA4_C7C0_4DC5_8BAF_692055B5AA15_.wvu.Cols" localSheetId="16" hidden="1">'C2.4 Periodic(carpark $summary)'!$N:$O</definedName>
    <definedName name="Z_C55BEEA4_C7C0_4DC5_8BAF_692055B5AA15_.wvu.Cols" localSheetId="17" hidden="1">Data!$E:$F</definedName>
    <definedName name="Z_C55BEEA4_C7C0_4DC5_8BAF_692055B5AA15_.wvu.FilterData" localSheetId="4" hidden="1">'B1.1 Routine(res)'!$A$11:$J$123</definedName>
    <definedName name="Z_C55BEEA4_C7C0_4DC5_8BAF_692055B5AA15_.wvu.FilterData" localSheetId="5" hidden="1">'B1.2 Routine(com)'!$A$10:$J$122</definedName>
    <definedName name="Z_C55BEEA4_C7C0_4DC5_8BAF_692055B5AA15_.wvu.FilterData" localSheetId="6" hidden="1">'B1.3 Routine(club)'!$A$10:$J$116</definedName>
    <definedName name="Z_C55BEEA4_C7C0_4DC5_8BAF_692055B5AA15_.wvu.FilterData" localSheetId="7" hidden="1">'B1.4 Routine(carpark)'!$A$10:$J$104</definedName>
    <definedName name="Z_C55BEEA4_C7C0_4DC5_8BAF_692055B5AA15_.wvu.FilterData" localSheetId="9" hidden="1">'C1.1 Periodic(res)'!$A$11:$AC$114</definedName>
    <definedName name="Z_C55BEEA4_C7C0_4DC5_8BAF_692055B5AA15_.wvu.FilterData" localSheetId="10" hidden="1">'C1.2 Periodic(com)'!$A$11:$AM$111</definedName>
    <definedName name="Z_C55BEEA4_C7C0_4DC5_8BAF_692055B5AA15_.wvu.FilterData" localSheetId="11" hidden="1">'C1.3 Periodic(club)'!$A$11:$AM$111</definedName>
    <definedName name="Z_C55BEEA4_C7C0_4DC5_8BAF_692055B5AA15_.wvu.FilterData" localSheetId="12" hidden="1">'C1.4 Periodic(carpark)'!$A$11:$AM$99</definedName>
    <definedName name="Z_C55BEEA4_C7C0_4DC5_8BAF_692055B5AA15_.wvu.PrintArea" localSheetId="4" hidden="1">'B1.1 Routine(res)'!$A$1:$J$122</definedName>
    <definedName name="Z_C55BEEA4_C7C0_4DC5_8BAF_692055B5AA15_.wvu.PrintArea" localSheetId="5" hidden="1">'B1.2 Routine(com)'!$A$1:$J$121</definedName>
    <definedName name="Z_C55BEEA4_C7C0_4DC5_8BAF_692055B5AA15_.wvu.PrintArea" localSheetId="6" hidden="1">'B1.3 Routine(club)'!$A$1:$J$115</definedName>
    <definedName name="Z_C55BEEA4_C7C0_4DC5_8BAF_692055B5AA15_.wvu.PrintArea" localSheetId="7" hidden="1">'B1.4 Routine(carpark)'!$A$1:$J$103</definedName>
    <definedName name="Z_C55BEEA4_C7C0_4DC5_8BAF_692055B5AA15_.wvu.PrintArea" localSheetId="8" hidden="1">'B2 Routine($ summary)'!$A$1:$G$101</definedName>
    <definedName name="Z_C55BEEA4_C7C0_4DC5_8BAF_692055B5AA15_.wvu.PrintArea" localSheetId="9" hidden="1">'C1.1 Periodic(res)'!$A$1:$AC$113</definedName>
    <definedName name="Z_C55BEEA4_C7C0_4DC5_8BAF_692055B5AA15_.wvu.PrintArea" localSheetId="10" hidden="1">'C1.2 Periodic(com)'!$A$1:$AC$110</definedName>
    <definedName name="Z_C55BEEA4_C7C0_4DC5_8BAF_692055B5AA15_.wvu.PrintArea" localSheetId="11" hidden="1">'C1.3 Periodic(club)'!$A$1:$AE$110</definedName>
    <definedName name="Z_C55BEEA4_C7C0_4DC5_8BAF_692055B5AA15_.wvu.PrintArea" localSheetId="12" hidden="1">'C1.4 Periodic(carpark)'!$A$1:$AC$98</definedName>
    <definedName name="Z_C55BEEA4_C7C0_4DC5_8BAF_692055B5AA15_.wvu.PrintArea" localSheetId="14" hidden="1">'C2.2Periodic (com $ summary)'!$A$1:$M$31</definedName>
    <definedName name="Z_C55BEEA4_C7C0_4DC5_8BAF_692055B5AA15_.wvu.PrintArea" localSheetId="15" hidden="1">'C2.3Periodic (club $ summary)'!$A$1:$O$31</definedName>
    <definedName name="Z_C55BEEA4_C7C0_4DC5_8BAF_692055B5AA15_.wvu.PrintArea" localSheetId="16" hidden="1">'C2.4 Periodic(carpark $summary)'!$A$1:$O$30</definedName>
    <definedName name="Z_C55BEEA4_C7C0_4DC5_8BAF_692055B5AA15_.wvu.PrintArea" localSheetId="2" hidden="1">Cover!$A$1:$J$29</definedName>
    <definedName name="Z_C55BEEA4_C7C0_4DC5_8BAF_692055B5AA15_.wvu.PrintTitles" localSheetId="4" hidden="1">'B1.1 Routine(res)'!$B:$C,'B1.1 Routine(res)'!$1:$11</definedName>
    <definedName name="Z_C55BEEA4_C7C0_4DC5_8BAF_692055B5AA15_.wvu.PrintTitles" localSheetId="5" hidden="1">'B1.2 Routine(com)'!$B:$C,'B1.2 Routine(com)'!$1:$10</definedName>
    <definedName name="Z_C55BEEA4_C7C0_4DC5_8BAF_692055B5AA15_.wvu.PrintTitles" localSheetId="6" hidden="1">'B1.3 Routine(club)'!$B:$C,'B1.3 Routine(club)'!$1:$10</definedName>
    <definedName name="Z_C55BEEA4_C7C0_4DC5_8BAF_692055B5AA15_.wvu.PrintTitles" localSheetId="7" hidden="1">'B1.4 Routine(carpark)'!$B:$C,'B1.4 Routine(carpark)'!$1:$10</definedName>
    <definedName name="Z_C55BEEA4_C7C0_4DC5_8BAF_692055B5AA15_.wvu.PrintTitles" localSheetId="9" hidden="1">'C1.1 Periodic(res)'!$1:$11</definedName>
    <definedName name="Z_C55BEEA4_C7C0_4DC5_8BAF_692055B5AA15_.wvu.PrintTitles" localSheetId="10" hidden="1">'C1.2 Periodic(com)'!$1:$11</definedName>
    <definedName name="Z_C55BEEA4_C7C0_4DC5_8BAF_692055B5AA15_.wvu.PrintTitles" localSheetId="11" hidden="1">'C1.3 Periodic(club)'!$1:$11</definedName>
    <definedName name="Z_C55BEEA4_C7C0_4DC5_8BAF_692055B5AA15_.wvu.PrintTitles" localSheetId="12" hidden="1">'C1.4 Periodic(carpark)'!$1:$11</definedName>
    <definedName name="Z_C55BEEA4_C7C0_4DC5_8BAF_692055B5AA15_.wvu.Rows" localSheetId="13" hidden="1">'C2.1Periodic (res $ summary)'!$13:$13</definedName>
    <definedName name="Z_C55BEEA4_C7C0_4DC5_8BAF_692055B5AA15_.wvu.Rows" localSheetId="14" hidden="1">'C2.2Periodic (com $ summary)'!$14:$14</definedName>
    <definedName name="Z_C55BEEA4_C7C0_4DC5_8BAF_692055B5AA15_.wvu.Rows" localSheetId="15" hidden="1">'C2.3Periodic (club $ summary)'!$14:$14</definedName>
    <definedName name="Z_C55BEEA4_C7C0_4DC5_8BAF_692055B5AA15_.wvu.Rows" localSheetId="16" hidden="1">'C2.4 Periodic(carpark $summary)'!$13:$13</definedName>
  </definedNames>
  <calcPr calcId="191029"/>
  <customWorkbookViews>
    <customWorkbookView name="Cheng, Man Kei - Personal View" guid="{C55BEEA4-C7C0-4DC5-8BAF-692055B5AA15}" mergeInterval="0" personalView="1" xWindow="16" yWindow="36" windowWidth="1898" windowHeight="1012" tabRatio="916" activeSheetId="5"/>
    <customWorkbookView name="owner - 個人檢視畫面" guid="{96CC6107-9CCE-429C-BFFD-A79E6F82B4AC}" mergeInterval="0" personalView="1" maximized="1" xWindow="-8" yWindow="-8" windowWidth="1382" windowHeight="736" tabRatio="916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1" l="1"/>
  <c r="A3" i="9"/>
  <c r="T11" i="13"/>
  <c r="T11" i="10"/>
  <c r="T11" i="12"/>
  <c r="U11" i="12" s="1"/>
  <c r="M85" i="13"/>
  <c r="N85" i="13"/>
  <c r="M86" i="13"/>
  <c r="N86" i="13"/>
  <c r="M87" i="13"/>
  <c r="N87" i="13"/>
  <c r="M88" i="13"/>
  <c r="N88" i="13"/>
  <c r="M89" i="13"/>
  <c r="N89" i="13"/>
  <c r="M90" i="13"/>
  <c r="N90" i="13"/>
  <c r="M91" i="13"/>
  <c r="N91" i="13"/>
  <c r="M92" i="13"/>
  <c r="N92" i="13"/>
  <c r="M93" i="13"/>
  <c r="N93" i="13"/>
  <c r="M94" i="13"/>
  <c r="N94" i="13"/>
  <c r="M95" i="13"/>
  <c r="N95" i="13"/>
  <c r="M96" i="13"/>
  <c r="N96" i="13"/>
  <c r="M97" i="13"/>
  <c r="N97" i="13"/>
  <c r="M98" i="13"/>
  <c r="N98" i="13"/>
  <c r="M73" i="13"/>
  <c r="N73" i="13"/>
  <c r="M74" i="13"/>
  <c r="N74" i="13"/>
  <c r="M75" i="13"/>
  <c r="N75" i="13"/>
  <c r="M76" i="13"/>
  <c r="N76" i="13"/>
  <c r="M77" i="13"/>
  <c r="N77" i="13"/>
  <c r="M78" i="13"/>
  <c r="N78" i="13"/>
  <c r="M79" i="13"/>
  <c r="N79" i="13"/>
  <c r="M80" i="13"/>
  <c r="N80" i="13"/>
  <c r="M81" i="13"/>
  <c r="N81" i="13"/>
  <c r="M82" i="13"/>
  <c r="N82" i="13"/>
  <c r="M83" i="13"/>
  <c r="N83" i="13"/>
  <c r="M84" i="13"/>
  <c r="N84" i="13"/>
  <c r="M59" i="13"/>
  <c r="N59" i="13"/>
  <c r="M60" i="13"/>
  <c r="N60" i="13"/>
  <c r="M61" i="13"/>
  <c r="N61" i="13"/>
  <c r="M62" i="13"/>
  <c r="N62" i="13"/>
  <c r="M63" i="13"/>
  <c r="N63" i="13"/>
  <c r="M64" i="13"/>
  <c r="N64" i="13"/>
  <c r="M65" i="13"/>
  <c r="N65" i="13"/>
  <c r="M66" i="13"/>
  <c r="N66" i="13"/>
  <c r="M67" i="13"/>
  <c r="N67" i="13"/>
  <c r="M68" i="13"/>
  <c r="N68" i="13"/>
  <c r="M69" i="13"/>
  <c r="N69" i="13"/>
  <c r="M70" i="13"/>
  <c r="N70" i="13"/>
  <c r="M71" i="13"/>
  <c r="N71" i="13"/>
  <c r="M72" i="13"/>
  <c r="N72" i="13"/>
  <c r="M49" i="13"/>
  <c r="N49" i="13"/>
  <c r="M50" i="13"/>
  <c r="N50" i="13"/>
  <c r="M51" i="13"/>
  <c r="N51" i="13"/>
  <c r="M52" i="13"/>
  <c r="N52" i="13"/>
  <c r="M53" i="13"/>
  <c r="N53" i="13"/>
  <c r="M54" i="13"/>
  <c r="N54" i="13"/>
  <c r="M55" i="13"/>
  <c r="N55" i="13"/>
  <c r="M56" i="13"/>
  <c r="N56" i="13"/>
  <c r="M57" i="13"/>
  <c r="N57" i="13"/>
  <c r="M58" i="13"/>
  <c r="N58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0" i="13"/>
  <c r="N40" i="13"/>
  <c r="M41" i="13"/>
  <c r="N41" i="13"/>
  <c r="M42" i="13"/>
  <c r="N42" i="13"/>
  <c r="M43" i="13"/>
  <c r="N43" i="13"/>
  <c r="M44" i="13"/>
  <c r="N44" i="13"/>
  <c r="M45" i="13"/>
  <c r="N45" i="13"/>
  <c r="M46" i="13"/>
  <c r="N46" i="13"/>
  <c r="M47" i="13"/>
  <c r="N47" i="13"/>
  <c r="M48" i="13"/>
  <c r="N48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13" i="13"/>
  <c r="N13" i="13"/>
  <c r="M14" i="13"/>
  <c r="N14" i="13"/>
  <c r="M15" i="13"/>
  <c r="N15" i="13"/>
  <c r="M16" i="13"/>
  <c r="N16" i="13"/>
  <c r="M17" i="13"/>
  <c r="N17" i="13"/>
  <c r="M18" i="13"/>
  <c r="N18" i="13"/>
  <c r="M19" i="13"/>
  <c r="N19" i="13"/>
  <c r="M20" i="13"/>
  <c r="N20" i="13"/>
  <c r="M21" i="13"/>
  <c r="N21" i="13"/>
  <c r="M22" i="13"/>
  <c r="N22" i="13"/>
  <c r="M23" i="13"/>
  <c r="N23" i="13"/>
  <c r="M24" i="13"/>
  <c r="N24" i="13"/>
  <c r="M25" i="13"/>
  <c r="N25" i="13"/>
  <c r="M82" i="12"/>
  <c r="N82" i="12"/>
  <c r="M83" i="12"/>
  <c r="N83" i="12"/>
  <c r="M84" i="12"/>
  <c r="N84" i="12"/>
  <c r="M85" i="12"/>
  <c r="N85" i="12"/>
  <c r="M86" i="12"/>
  <c r="N86" i="12"/>
  <c r="M87" i="12"/>
  <c r="N87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M90" i="12"/>
  <c r="N90" i="12"/>
  <c r="M91" i="12"/>
  <c r="N91" i="12"/>
  <c r="M92" i="12"/>
  <c r="N92" i="12"/>
  <c r="M93" i="12"/>
  <c r="N93" i="12"/>
  <c r="M94" i="12"/>
  <c r="N94" i="12"/>
  <c r="M95" i="12"/>
  <c r="N95" i="12"/>
  <c r="M96" i="12"/>
  <c r="N96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67" i="12"/>
  <c r="N67" i="12"/>
  <c r="M68" i="12"/>
  <c r="N68" i="12"/>
  <c r="M69" i="12"/>
  <c r="N69" i="12"/>
  <c r="M88" i="12"/>
  <c r="N88" i="12"/>
  <c r="M89" i="12"/>
  <c r="N89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N12" i="10"/>
  <c r="M12" i="10"/>
  <c r="M13" i="10"/>
  <c r="N13" i="10"/>
  <c r="M14" i="10"/>
  <c r="N14" i="10"/>
  <c r="M15" i="10"/>
  <c r="N15" i="10"/>
  <c r="M16" i="10"/>
  <c r="N16" i="10"/>
  <c r="M17" i="10"/>
  <c r="N17" i="10"/>
  <c r="M18" i="10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M35" i="10"/>
  <c r="N35" i="10"/>
  <c r="M36" i="10"/>
  <c r="N36" i="10"/>
  <c r="M37" i="10"/>
  <c r="N37" i="10"/>
  <c r="M38" i="10"/>
  <c r="N38" i="10"/>
  <c r="M39" i="10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M66" i="10"/>
  <c r="N66" i="10"/>
  <c r="M67" i="10"/>
  <c r="N67" i="10"/>
  <c r="M68" i="10"/>
  <c r="N68" i="10"/>
  <c r="M69" i="10"/>
  <c r="N69" i="10"/>
  <c r="M70" i="10"/>
  <c r="N70" i="10"/>
  <c r="M71" i="10"/>
  <c r="N71" i="10"/>
  <c r="M72" i="10"/>
  <c r="N72" i="10"/>
  <c r="M73" i="10"/>
  <c r="N73" i="10"/>
  <c r="M74" i="10"/>
  <c r="N74" i="10"/>
  <c r="M75" i="10"/>
  <c r="N75" i="10"/>
  <c r="M76" i="10"/>
  <c r="N76" i="10"/>
  <c r="M77" i="10"/>
  <c r="N77" i="10"/>
  <c r="M78" i="10"/>
  <c r="N78" i="10"/>
  <c r="M79" i="10"/>
  <c r="N79" i="10"/>
  <c r="M80" i="10"/>
  <c r="N80" i="10"/>
  <c r="M81" i="10"/>
  <c r="N81" i="10"/>
  <c r="M82" i="10"/>
  <c r="N82" i="10"/>
  <c r="M83" i="10"/>
  <c r="N83" i="10"/>
  <c r="M84" i="10"/>
  <c r="N84" i="10"/>
  <c r="M85" i="10"/>
  <c r="N85" i="10"/>
  <c r="M86" i="10"/>
  <c r="N86" i="10"/>
  <c r="M87" i="10"/>
  <c r="N87" i="10"/>
  <c r="M88" i="10"/>
  <c r="N88" i="10"/>
  <c r="M89" i="10"/>
  <c r="N89" i="10"/>
  <c r="M90" i="10"/>
  <c r="N90" i="10"/>
  <c r="M91" i="10"/>
  <c r="N91" i="10"/>
  <c r="M92" i="10"/>
  <c r="N92" i="10"/>
  <c r="M93" i="10"/>
  <c r="N93" i="10"/>
  <c r="M94" i="10"/>
  <c r="N94" i="10"/>
  <c r="M95" i="10"/>
  <c r="N95" i="10"/>
  <c r="M96" i="10"/>
  <c r="N96" i="10"/>
  <c r="M97" i="10"/>
  <c r="N97" i="10"/>
  <c r="M98" i="10"/>
  <c r="N98" i="10"/>
  <c r="M99" i="10"/>
  <c r="N99" i="10"/>
  <c r="M100" i="10"/>
  <c r="N100" i="10"/>
  <c r="M101" i="10"/>
  <c r="N101" i="10"/>
  <c r="M102" i="10"/>
  <c r="N102" i="10"/>
  <c r="M103" i="10"/>
  <c r="N103" i="10"/>
  <c r="M104" i="10"/>
  <c r="N104" i="10"/>
  <c r="M105" i="10"/>
  <c r="N105" i="10"/>
  <c r="M106" i="10"/>
  <c r="N106" i="10"/>
  <c r="M107" i="10"/>
  <c r="N107" i="10"/>
  <c r="M108" i="10"/>
  <c r="N108" i="10"/>
  <c r="M109" i="10"/>
  <c r="N109" i="10"/>
  <c r="M110" i="10"/>
  <c r="N110" i="10"/>
  <c r="M111" i="10"/>
  <c r="N111" i="10"/>
  <c r="M112" i="10"/>
  <c r="N112" i="10"/>
  <c r="M113" i="10"/>
  <c r="N113" i="10"/>
  <c r="M84" i="11"/>
  <c r="N84" i="11"/>
  <c r="M85" i="11"/>
  <c r="N85" i="11"/>
  <c r="M86" i="11"/>
  <c r="N86" i="11"/>
  <c r="M87" i="11"/>
  <c r="N87" i="11"/>
  <c r="M88" i="11"/>
  <c r="N88" i="11"/>
  <c r="M89" i="11"/>
  <c r="N89" i="11"/>
  <c r="M90" i="11"/>
  <c r="N90" i="11"/>
  <c r="M91" i="11"/>
  <c r="N91" i="11"/>
  <c r="M92" i="11"/>
  <c r="N92" i="11"/>
  <c r="M93" i="11"/>
  <c r="N93" i="11"/>
  <c r="M94" i="11"/>
  <c r="N94" i="11"/>
  <c r="M95" i="11"/>
  <c r="N95" i="11"/>
  <c r="M96" i="11"/>
  <c r="N96" i="11"/>
  <c r="M97" i="11"/>
  <c r="N97" i="11"/>
  <c r="M98" i="11"/>
  <c r="N98" i="11"/>
  <c r="M99" i="11"/>
  <c r="N99" i="11"/>
  <c r="M100" i="11"/>
  <c r="N100" i="11"/>
  <c r="M101" i="11"/>
  <c r="N101" i="11"/>
  <c r="M102" i="11"/>
  <c r="N102" i="11"/>
  <c r="M103" i="11"/>
  <c r="N103" i="11"/>
  <c r="M104" i="11"/>
  <c r="N104" i="11"/>
  <c r="M105" i="11"/>
  <c r="N105" i="11"/>
  <c r="M67" i="11"/>
  <c r="N67" i="11"/>
  <c r="M68" i="11"/>
  <c r="N68" i="11"/>
  <c r="M69" i="11"/>
  <c r="N69" i="11"/>
  <c r="M70" i="11"/>
  <c r="N70" i="11"/>
  <c r="M71" i="11"/>
  <c r="N71" i="11"/>
  <c r="M72" i="11"/>
  <c r="N72" i="11"/>
  <c r="M73" i="11"/>
  <c r="N73" i="11"/>
  <c r="M74" i="11"/>
  <c r="N74" i="11"/>
  <c r="M75" i="11"/>
  <c r="N75" i="11"/>
  <c r="M76" i="11"/>
  <c r="N76" i="11"/>
  <c r="M77" i="11"/>
  <c r="N77" i="11"/>
  <c r="M78" i="11"/>
  <c r="N78" i="11"/>
  <c r="M79" i="11"/>
  <c r="N79" i="11"/>
  <c r="M80" i="11"/>
  <c r="N80" i="11"/>
  <c r="M81" i="11"/>
  <c r="N81" i="11"/>
  <c r="M82" i="11"/>
  <c r="N82" i="11"/>
  <c r="M83" i="11"/>
  <c r="N83" i="11"/>
  <c r="M51" i="11"/>
  <c r="N51" i="11"/>
  <c r="M52" i="11"/>
  <c r="N52" i="11"/>
  <c r="M53" i="11"/>
  <c r="N53" i="11"/>
  <c r="M54" i="11"/>
  <c r="N54" i="11"/>
  <c r="M55" i="11"/>
  <c r="N55" i="11"/>
  <c r="M56" i="11"/>
  <c r="N56" i="11"/>
  <c r="M57" i="11"/>
  <c r="N57" i="11"/>
  <c r="M58" i="11"/>
  <c r="N58" i="11"/>
  <c r="M59" i="11"/>
  <c r="N59" i="11"/>
  <c r="M60" i="11"/>
  <c r="N60" i="11"/>
  <c r="M61" i="11"/>
  <c r="N61" i="11"/>
  <c r="M62" i="11"/>
  <c r="N62" i="11"/>
  <c r="M63" i="11"/>
  <c r="N63" i="11"/>
  <c r="M64" i="11"/>
  <c r="N64" i="11"/>
  <c r="M65" i="11"/>
  <c r="N65" i="11"/>
  <c r="M66" i="11"/>
  <c r="N66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M47" i="11"/>
  <c r="N47" i="11"/>
  <c r="M48" i="11"/>
  <c r="N48" i="11"/>
  <c r="M49" i="11"/>
  <c r="N49" i="11"/>
  <c r="M50" i="11"/>
  <c r="N50" i="11"/>
  <c r="M22" i="11"/>
  <c r="N22" i="11"/>
  <c r="M23" i="11"/>
  <c r="N23" i="11"/>
  <c r="M24" i="11"/>
  <c r="N24" i="11"/>
  <c r="M25" i="11"/>
  <c r="N25" i="11"/>
  <c r="M26" i="11"/>
  <c r="N26" i="11"/>
  <c r="M27" i="11"/>
  <c r="N27" i="11"/>
  <c r="M28" i="11"/>
  <c r="N28" i="11"/>
  <c r="M29" i="11"/>
  <c r="N29" i="11"/>
  <c r="M30" i="11"/>
  <c r="N30" i="11"/>
  <c r="M31" i="11"/>
  <c r="N31" i="11"/>
  <c r="M32" i="11"/>
  <c r="N32" i="11"/>
  <c r="M13" i="11"/>
  <c r="N13" i="11"/>
  <c r="M14" i="11"/>
  <c r="N14" i="11"/>
  <c r="M15" i="11"/>
  <c r="N15" i="11"/>
  <c r="M16" i="11"/>
  <c r="N16" i="11"/>
  <c r="M17" i="11"/>
  <c r="N17" i="11"/>
  <c r="M18" i="11"/>
  <c r="N18" i="11"/>
  <c r="M19" i="11"/>
  <c r="N19" i="11"/>
  <c r="M20" i="11"/>
  <c r="N20" i="11"/>
  <c r="M21" i="11"/>
  <c r="N21" i="11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15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12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D19" i="9"/>
  <c r="J12" i="5"/>
  <c r="J11" i="7"/>
  <c r="D94" i="9" l="1"/>
  <c r="J116" i="7"/>
  <c r="J123" i="5"/>
  <c r="M109" i="11"/>
  <c r="N109" i="11"/>
  <c r="M108" i="11"/>
  <c r="N108" i="11"/>
  <c r="D89" i="9" l="1"/>
  <c r="D88" i="9"/>
  <c r="J11" i="8"/>
  <c r="D84" i="9" s="1"/>
  <c r="D68" i="9"/>
  <c r="D67" i="9"/>
  <c r="D62" i="9"/>
  <c r="D48" i="9"/>
  <c r="D47" i="9"/>
  <c r="J11" i="6"/>
  <c r="D27" i="9"/>
  <c r="D26" i="9"/>
  <c r="D25" i="9"/>
  <c r="O31" i="15"/>
  <c r="N31" i="15"/>
  <c r="O30" i="15"/>
  <c r="N30" i="15"/>
  <c r="O29" i="15"/>
  <c r="N29" i="15"/>
  <c r="O28" i="15"/>
  <c r="N28" i="15"/>
  <c r="O27" i="15"/>
  <c r="N27" i="15"/>
  <c r="O26" i="15"/>
  <c r="N26" i="15"/>
  <c r="O25" i="15"/>
  <c r="N25" i="15"/>
  <c r="O24" i="15"/>
  <c r="N24" i="15"/>
  <c r="O23" i="15"/>
  <c r="N23" i="15"/>
  <c r="O22" i="15"/>
  <c r="N22" i="15"/>
  <c r="L21" i="15"/>
  <c r="D14" i="15"/>
  <c r="L1" i="15"/>
  <c r="A1" i="15"/>
  <c r="N22" i="16"/>
  <c r="O31" i="16"/>
  <c r="N31" i="16"/>
  <c r="O30" i="16"/>
  <c r="N30" i="16"/>
  <c r="O29" i="16"/>
  <c r="N29" i="16"/>
  <c r="O28" i="16"/>
  <c r="N28" i="16"/>
  <c r="O27" i="16"/>
  <c r="N27" i="16"/>
  <c r="O26" i="16"/>
  <c r="N26" i="16"/>
  <c r="O25" i="16"/>
  <c r="N25" i="16"/>
  <c r="O24" i="16"/>
  <c r="N24" i="16"/>
  <c r="O23" i="16"/>
  <c r="N23" i="16"/>
  <c r="O22" i="16"/>
  <c r="L21" i="16"/>
  <c r="D14" i="16"/>
  <c r="L1" i="16"/>
  <c r="A1" i="16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L20" i="14"/>
  <c r="D13" i="14"/>
  <c r="L1" i="14"/>
  <c r="A1" i="14"/>
  <c r="D40" i="9" l="1"/>
  <c r="J122" i="6"/>
  <c r="J22" i="15"/>
  <c r="J23" i="15"/>
  <c r="J24" i="15"/>
  <c r="J23" i="14"/>
  <c r="D46" i="9"/>
  <c r="D78" i="9"/>
  <c r="D77" i="9"/>
  <c r="D66" i="9"/>
  <c r="D70" i="9"/>
  <c r="D50" i="9"/>
  <c r="D57" i="9"/>
  <c r="J25" i="15"/>
  <c r="J26" i="15"/>
  <c r="J27" i="15"/>
  <c r="J28" i="15"/>
  <c r="J29" i="15"/>
  <c r="J30" i="15"/>
  <c r="J31" i="15"/>
  <c r="J23" i="16"/>
  <c r="J30" i="16"/>
  <c r="J25" i="16"/>
  <c r="J27" i="16"/>
  <c r="J22" i="16"/>
  <c r="J29" i="16"/>
  <c r="J24" i="16"/>
  <c r="J31" i="16"/>
  <c r="J26" i="16"/>
  <c r="J28" i="16"/>
  <c r="J22" i="14"/>
  <c r="J29" i="14"/>
  <c r="J24" i="14"/>
  <c r="J26" i="14"/>
  <c r="J21" i="14"/>
  <c r="J28" i="14"/>
  <c r="J30" i="14"/>
  <c r="J25" i="14"/>
  <c r="J27" i="14"/>
  <c r="M107" i="11"/>
  <c r="N107" i="11"/>
  <c r="O21" i="17"/>
  <c r="D87" i="9" l="1"/>
  <c r="D90" i="9"/>
  <c r="D86" i="9"/>
  <c r="I2" i="8"/>
  <c r="D69" i="9"/>
  <c r="D71" i="9"/>
  <c r="D72" i="9"/>
  <c r="D73" i="9"/>
  <c r="D76" i="9"/>
  <c r="D75" i="9"/>
  <c r="D56" i="9"/>
  <c r="D42" i="9"/>
  <c r="D43" i="9"/>
  <c r="D44" i="9"/>
  <c r="D49" i="9"/>
  <c r="E47" i="9" s="1"/>
  <c r="D52" i="9"/>
  <c r="D53" i="9" l="1"/>
  <c r="D45" i="9"/>
  <c r="D54" i="9"/>
  <c r="D64" i="9"/>
  <c r="D74" i="9"/>
  <c r="E72" i="9" s="1"/>
  <c r="E67" i="9"/>
  <c r="D65" i="9"/>
  <c r="D41" i="9"/>
  <c r="D51" i="9"/>
  <c r="D34" i="9"/>
  <c r="D35" i="9"/>
  <c r="E40" i="9" l="1"/>
  <c r="D30" i="9"/>
  <c r="D29" i="9"/>
  <c r="O30" i="17"/>
  <c r="N30" i="17"/>
  <c r="O29" i="17"/>
  <c r="N29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N21" i="17"/>
  <c r="L20" i="17"/>
  <c r="D13" i="17"/>
  <c r="J23" i="17" s="1"/>
  <c r="L1" i="17"/>
  <c r="A1" i="17"/>
  <c r="N12" i="13"/>
  <c r="M12" i="13"/>
  <c r="L2" i="13"/>
  <c r="A1" i="13"/>
  <c r="N12" i="12"/>
  <c r="M12" i="12"/>
  <c r="L2" i="12"/>
  <c r="A1" i="12"/>
  <c r="J29" i="17" l="1"/>
  <c r="J30" i="17"/>
  <c r="J21" i="17"/>
  <c r="J28" i="17"/>
  <c r="J27" i="17"/>
  <c r="J22" i="17"/>
  <c r="J24" i="17"/>
  <c r="J25" i="17"/>
  <c r="J26" i="17"/>
  <c r="U11" i="13"/>
  <c r="V11" i="13" l="1"/>
  <c r="V11" i="12"/>
  <c r="W11" i="13" l="1"/>
  <c r="W11" i="12"/>
  <c r="X11" i="13" l="1"/>
  <c r="X11" i="12"/>
  <c r="Y11" i="13" l="1"/>
  <c r="Y11" i="12"/>
  <c r="Z11" i="13" l="1"/>
  <c r="Z11" i="12"/>
  <c r="AA11" i="13" l="1"/>
  <c r="AA11" i="12"/>
  <c r="AB11" i="13" l="1"/>
  <c r="AB11" i="12"/>
  <c r="AC11" i="13" l="1"/>
  <c r="AD11" i="13" s="1"/>
  <c r="AC11" i="12"/>
  <c r="AE11" i="13" l="1"/>
  <c r="AD11" i="12"/>
  <c r="AF11" i="13" l="1"/>
  <c r="AE11" i="12"/>
  <c r="AG11" i="13" l="1"/>
  <c r="AF11" i="12"/>
  <c r="AH11" i="13" l="1"/>
  <c r="AG11" i="12"/>
  <c r="AI11" i="13" l="1"/>
  <c r="AH11" i="12"/>
  <c r="AJ11" i="13" l="1"/>
  <c r="AI11" i="12"/>
  <c r="AK11" i="13" l="1"/>
  <c r="AJ11" i="12"/>
  <c r="AL11" i="13" l="1"/>
  <c r="AK11" i="12"/>
  <c r="AM11" i="13" l="1"/>
  <c r="AL11" i="12"/>
  <c r="O82" i="13" l="1"/>
  <c r="O94" i="13"/>
  <c r="O88" i="13"/>
  <c r="O93" i="13"/>
  <c r="O28" i="13"/>
  <c r="O90" i="13"/>
  <c r="O74" i="13"/>
  <c r="O64" i="13"/>
  <c r="O37" i="13"/>
  <c r="O14" i="13"/>
  <c r="O96" i="13"/>
  <c r="O70" i="13"/>
  <c r="O60" i="13"/>
  <c r="O29" i="13"/>
  <c r="O20" i="13"/>
  <c r="O81" i="13"/>
  <c r="O59" i="13"/>
  <c r="O33" i="13"/>
  <c r="O16" i="13"/>
  <c r="O19" i="13"/>
  <c r="O68" i="13"/>
  <c r="O23" i="13"/>
  <c r="O71" i="13"/>
  <c r="O85" i="13"/>
  <c r="O46" i="13"/>
  <c r="O53" i="13"/>
  <c r="O79" i="13"/>
  <c r="O15" i="13"/>
  <c r="O86" i="13"/>
  <c r="O54" i="13"/>
  <c r="O21" i="13"/>
  <c r="O25" i="13"/>
  <c r="O49" i="13"/>
  <c r="O66" i="13"/>
  <c r="O67" i="13"/>
  <c r="O44" i="13"/>
  <c r="O87" i="13"/>
  <c r="O45" i="13"/>
  <c r="O24" i="13"/>
  <c r="O62" i="13"/>
  <c r="O92" i="13"/>
  <c r="O98" i="13"/>
  <c r="O75" i="13"/>
  <c r="O50" i="13"/>
  <c r="O65" i="13"/>
  <c r="O52" i="13"/>
  <c r="O13" i="13"/>
  <c r="O17" i="13"/>
  <c r="O38" i="13"/>
  <c r="O48" i="13"/>
  <c r="O27" i="13"/>
  <c r="O35" i="13"/>
  <c r="O57" i="13"/>
  <c r="O63" i="13"/>
  <c r="O77" i="13"/>
  <c r="O84" i="13"/>
  <c r="O40" i="13"/>
  <c r="O31" i="13"/>
  <c r="O61" i="13"/>
  <c r="O58" i="13"/>
  <c r="O83" i="13"/>
  <c r="O78" i="13"/>
  <c r="O73" i="13"/>
  <c r="O22" i="13"/>
  <c r="O80" i="13"/>
  <c r="O55" i="13"/>
  <c r="O36" i="13"/>
  <c r="O41" i="13"/>
  <c r="O39" i="13"/>
  <c r="O42" i="13"/>
  <c r="O32" i="13"/>
  <c r="O89" i="13"/>
  <c r="O34" i="13"/>
  <c r="O76" i="13"/>
  <c r="O51" i="13"/>
  <c r="O47" i="13"/>
  <c r="O91" i="13"/>
  <c r="O69" i="13"/>
  <c r="O30" i="13"/>
  <c r="O26" i="13"/>
  <c r="O18" i="13"/>
  <c r="O72" i="13"/>
  <c r="O95" i="13"/>
  <c r="O43" i="13"/>
  <c r="O56" i="13"/>
  <c r="O97" i="13"/>
  <c r="AM11" i="12"/>
  <c r="O83" i="12" l="1"/>
  <c r="O87" i="12"/>
  <c r="O84" i="12"/>
  <c r="O75" i="12"/>
  <c r="O71" i="12"/>
  <c r="O81" i="12"/>
  <c r="O85" i="12"/>
  <c r="O77" i="12"/>
  <c r="O82" i="12"/>
  <c r="O86" i="12"/>
  <c r="O73" i="12"/>
  <c r="O78" i="12"/>
  <c r="O70" i="12"/>
  <c r="O76" i="12"/>
  <c r="O79" i="12"/>
  <c r="O74" i="12"/>
  <c r="O72" i="12"/>
  <c r="O80" i="12"/>
  <c r="P51" i="13"/>
  <c r="Q51" i="13" s="1"/>
  <c r="R51" i="13" s="1"/>
  <c r="S51" i="13" s="1"/>
  <c r="AD51" i="13" s="1" a="1"/>
  <c r="AD51" i="13" s="1"/>
  <c r="X51" i="13" a="1"/>
  <c r="X51" i="13" s="1"/>
  <c r="AI51" i="13" a="1"/>
  <c r="AI51" i="13" s="1"/>
  <c r="P24" i="13"/>
  <c r="Q24" i="13" s="1"/>
  <c r="R24" i="13" s="1"/>
  <c r="S24" i="13" s="1"/>
  <c r="P79" i="13"/>
  <c r="Q79" i="13" s="1"/>
  <c r="R79" i="13" s="1"/>
  <c r="S79" i="13" s="1"/>
  <c r="P20" i="13"/>
  <c r="Q20" i="13" s="1"/>
  <c r="R20" i="13" s="1"/>
  <c r="S20" i="13" s="1"/>
  <c r="AF20" i="13" s="1" a="1"/>
  <c r="AF20" i="13" s="1"/>
  <c r="P53" i="13"/>
  <c r="Q53" i="13" s="1"/>
  <c r="R53" i="13" s="1"/>
  <c r="S53" i="13" s="1"/>
  <c r="P29" i="13"/>
  <c r="Q29" i="13" s="1"/>
  <c r="R29" i="13" s="1"/>
  <c r="S29" i="13" s="1"/>
  <c r="P83" i="13"/>
  <c r="Q83" i="13" s="1"/>
  <c r="R83" i="13" s="1"/>
  <c r="S83" i="13" s="1"/>
  <c r="P46" i="13"/>
  <c r="Q46" i="13" s="1"/>
  <c r="R46" i="13" s="1"/>
  <c r="S46" i="13" s="1"/>
  <c r="P60" i="13"/>
  <c r="Q60" i="13" s="1"/>
  <c r="R60" i="13" s="1"/>
  <c r="S60" i="13" s="1"/>
  <c r="P48" i="13"/>
  <c r="Q48" i="13" s="1"/>
  <c r="R48" i="13" s="1"/>
  <c r="S48" i="13" s="1"/>
  <c r="P17" i="13"/>
  <c r="Q17" i="13" s="1"/>
  <c r="R17" i="13" s="1"/>
  <c r="S17" i="13" s="1"/>
  <c r="P44" i="13"/>
  <c r="Q44" i="13" s="1"/>
  <c r="R44" i="13" s="1"/>
  <c r="S44" i="13" s="1"/>
  <c r="P85" i="13"/>
  <c r="Q85" i="13" s="1"/>
  <c r="R85" i="13" s="1"/>
  <c r="S85" i="13" s="1"/>
  <c r="P70" i="13"/>
  <c r="Q70" i="13" s="1"/>
  <c r="R70" i="13" s="1"/>
  <c r="S70" i="13" s="1"/>
  <c r="P45" i="13"/>
  <c r="Q45" i="13" s="1"/>
  <c r="R45" i="13" s="1"/>
  <c r="S45" i="13" s="1"/>
  <c r="P61" i="13"/>
  <c r="Q61" i="13" s="1"/>
  <c r="R61" i="13" s="1"/>
  <c r="S61" i="13" s="1"/>
  <c r="P13" i="13"/>
  <c r="Q13" i="13" s="1"/>
  <c r="R13" i="13" s="1"/>
  <c r="S13" i="13" s="1"/>
  <c r="P67" i="13"/>
  <c r="Q67" i="13" s="1"/>
  <c r="R67" i="13" s="1"/>
  <c r="S67" i="13" s="1"/>
  <c r="P71" i="13"/>
  <c r="Q71" i="13" s="1"/>
  <c r="R71" i="13" s="1"/>
  <c r="S71" i="13" s="1"/>
  <c r="P96" i="13"/>
  <c r="Q96" i="13" s="1"/>
  <c r="R96" i="13" s="1"/>
  <c r="S96" i="13" s="1"/>
  <c r="U96" i="13" s="1" a="1"/>
  <c r="U96" i="13" s="1"/>
  <c r="P38" i="13"/>
  <c r="Q38" i="13" s="1"/>
  <c r="R38" i="13" s="1"/>
  <c r="S38" i="13" s="1"/>
  <c r="V38" i="13" s="1" a="1"/>
  <c r="V38" i="13" s="1"/>
  <c r="P31" i="13"/>
  <c r="Q31" i="13" s="1"/>
  <c r="R31" i="13" s="1"/>
  <c r="S31" i="13" s="1"/>
  <c r="P52" i="13"/>
  <c r="Q52" i="13" s="1"/>
  <c r="R52" i="13" s="1"/>
  <c r="S52" i="13" s="1"/>
  <c r="P66" i="13"/>
  <c r="Q66" i="13" s="1"/>
  <c r="R66" i="13" s="1"/>
  <c r="S66" i="13" s="1"/>
  <c r="AC66" i="13" s="1" a="1"/>
  <c r="AC66" i="13" s="1"/>
  <c r="P23" i="13"/>
  <c r="Q23" i="13" s="1"/>
  <c r="R23" i="13" s="1"/>
  <c r="S23" i="13" s="1"/>
  <c r="P14" i="13"/>
  <c r="Q14" i="13" s="1"/>
  <c r="R14" i="13" s="1"/>
  <c r="S14" i="13" s="1"/>
  <c r="P76" i="13"/>
  <c r="Q76" i="13" s="1"/>
  <c r="R76" i="13" s="1"/>
  <c r="S76" i="13" s="1"/>
  <c r="P89" i="13"/>
  <c r="Q89" i="13" s="1"/>
  <c r="R89" i="13" s="1"/>
  <c r="S89" i="13" s="1"/>
  <c r="P18" i="13"/>
  <c r="Q18" i="13" s="1"/>
  <c r="R18" i="13" s="1"/>
  <c r="S18" i="13" s="1"/>
  <c r="V18" i="13" s="1" a="1"/>
  <c r="V18" i="13" s="1"/>
  <c r="P39" i="13"/>
  <c r="Q39" i="13" s="1"/>
  <c r="R39" i="13" s="1"/>
  <c r="S39" i="13" s="1"/>
  <c r="Z39" i="13" s="1" a="1"/>
  <c r="Z39" i="13" s="1"/>
  <c r="P40" i="13"/>
  <c r="Q40" i="13" s="1"/>
  <c r="R40" i="13" s="1"/>
  <c r="S40" i="13" s="1"/>
  <c r="P65" i="13"/>
  <c r="Q65" i="13" s="1"/>
  <c r="R65" i="13" s="1"/>
  <c r="S65" i="13" s="1"/>
  <c r="P49" i="13"/>
  <c r="Q49" i="13" s="1"/>
  <c r="R49" i="13" s="1"/>
  <c r="S49" i="13" s="1"/>
  <c r="P68" i="13"/>
  <c r="Q68" i="13" s="1"/>
  <c r="R68" i="13" s="1"/>
  <c r="S68" i="13" s="1"/>
  <c r="P37" i="13"/>
  <c r="Q37" i="13" s="1"/>
  <c r="R37" i="13" s="1"/>
  <c r="S37" i="13" s="1"/>
  <c r="P28" i="13"/>
  <c r="Q28" i="13" s="1"/>
  <c r="R28" i="13" s="1"/>
  <c r="S28" i="13" s="1"/>
  <c r="AC28" i="13" s="1" a="1"/>
  <c r="AC28" i="13" s="1"/>
  <c r="P73" i="13"/>
  <c r="Q73" i="13" s="1"/>
  <c r="R73" i="13" s="1"/>
  <c r="S73" i="13" s="1"/>
  <c r="P58" i="13"/>
  <c r="Q58" i="13" s="1"/>
  <c r="R58" i="13" s="1"/>
  <c r="S58" i="13" s="1"/>
  <c r="P26" i="13"/>
  <c r="Q26" i="13" s="1"/>
  <c r="R26" i="13" s="1"/>
  <c r="S26" i="13" s="1"/>
  <c r="P41" i="13"/>
  <c r="Q41" i="13" s="1"/>
  <c r="R41" i="13" s="1"/>
  <c r="S41" i="13" s="1"/>
  <c r="P84" i="13"/>
  <c r="Q84" i="13" s="1"/>
  <c r="R84" i="13" s="1"/>
  <c r="S84" i="13" s="1"/>
  <c r="P50" i="13"/>
  <c r="Q50" i="13" s="1"/>
  <c r="R50" i="13" s="1"/>
  <c r="S50" i="13" s="1"/>
  <c r="P25" i="13"/>
  <c r="Q25" i="13" s="1"/>
  <c r="R25" i="13" s="1"/>
  <c r="S25" i="13" s="1"/>
  <c r="P19" i="13"/>
  <c r="Q19" i="13" s="1"/>
  <c r="R19" i="13" s="1"/>
  <c r="S19" i="13" s="1"/>
  <c r="P64" i="13"/>
  <c r="P93" i="13"/>
  <c r="AM51" i="13" a="1"/>
  <c r="AM51" i="13" s="1"/>
  <c r="P87" i="13"/>
  <c r="P95" i="13"/>
  <c r="Q95" i="13" s="1"/>
  <c r="R95" i="13" s="1"/>
  <c r="S95" i="13" s="1"/>
  <c r="P30" i="13"/>
  <c r="Q30" i="13" s="1"/>
  <c r="R30" i="13" s="1"/>
  <c r="S30" i="13" s="1"/>
  <c r="P36" i="13"/>
  <c r="Q36" i="13" s="1"/>
  <c r="R36" i="13" s="1"/>
  <c r="S36" i="13" s="1"/>
  <c r="P77" i="13"/>
  <c r="Q77" i="13" s="1"/>
  <c r="R77" i="13" s="1"/>
  <c r="S77" i="13" s="1"/>
  <c r="P75" i="13"/>
  <c r="Q75" i="13" s="1"/>
  <c r="R75" i="13" s="1"/>
  <c r="S75" i="13" s="1"/>
  <c r="P21" i="13"/>
  <c r="Q21" i="13" s="1"/>
  <c r="R21" i="13" s="1"/>
  <c r="S21" i="13" s="1"/>
  <c r="AA21" i="13" s="1" a="1"/>
  <c r="AA21" i="13" s="1"/>
  <c r="P16" i="13"/>
  <c r="Q16" i="13" s="1"/>
  <c r="R16" i="13" s="1"/>
  <c r="S16" i="13" s="1"/>
  <c r="V16" i="13" s="1" a="1"/>
  <c r="V16" i="13" s="1"/>
  <c r="P74" i="13"/>
  <c r="P88" i="13"/>
  <c r="P97" i="13"/>
  <c r="P34" i="13"/>
  <c r="P32" i="13"/>
  <c r="P69" i="13"/>
  <c r="Q69" i="13" s="1"/>
  <c r="R69" i="13" s="1"/>
  <c r="S69" i="13" s="1"/>
  <c r="P55" i="13"/>
  <c r="P63" i="13"/>
  <c r="Q63" i="13" s="1"/>
  <c r="R63" i="13" s="1"/>
  <c r="S63" i="13" s="1"/>
  <c r="P98" i="13"/>
  <c r="Q98" i="13" s="1"/>
  <c r="R98" i="13" s="1"/>
  <c r="S98" i="13" s="1"/>
  <c r="P54" i="13"/>
  <c r="Q54" i="13" s="1"/>
  <c r="R54" i="13" s="1"/>
  <c r="S54" i="13" s="1"/>
  <c r="Z54" i="13" a="1"/>
  <c r="Z54" i="13" s="1"/>
  <c r="P33" i="13"/>
  <c r="P90" i="13"/>
  <c r="P94" i="13"/>
  <c r="P27" i="13"/>
  <c r="Q27" i="13" s="1"/>
  <c r="R27" i="13" s="1"/>
  <c r="S27" i="13" s="1"/>
  <c r="T27" i="13" s="1" a="1"/>
  <c r="T27" i="13" s="1"/>
  <c r="P56" i="13"/>
  <c r="P42" i="13"/>
  <c r="P91" i="13"/>
  <c r="P80" i="13"/>
  <c r="P57" i="13"/>
  <c r="P92" i="13"/>
  <c r="P86" i="13"/>
  <c r="P59" i="13"/>
  <c r="P78" i="13"/>
  <c r="P43" i="13"/>
  <c r="P72" i="13"/>
  <c r="P47" i="13"/>
  <c r="P22" i="13"/>
  <c r="P35" i="13"/>
  <c r="Q35" i="13" s="1"/>
  <c r="R35" i="13" s="1"/>
  <c r="S35" i="13" s="1"/>
  <c r="P62" i="13"/>
  <c r="Q62" i="13" s="1"/>
  <c r="R62" i="13" s="1"/>
  <c r="S62" i="13" s="1"/>
  <c r="P15" i="13"/>
  <c r="Q15" i="13" s="1"/>
  <c r="R15" i="13" s="1"/>
  <c r="S15" i="13" s="1"/>
  <c r="P81" i="13"/>
  <c r="Q81" i="13" s="1"/>
  <c r="R81" i="13" s="1"/>
  <c r="S81" i="13" s="1"/>
  <c r="P82" i="13"/>
  <c r="Q82" i="13" s="1"/>
  <c r="R82" i="13" s="1"/>
  <c r="S82" i="13" s="1"/>
  <c r="O63" i="12"/>
  <c r="O41" i="12"/>
  <c r="O91" i="12"/>
  <c r="O17" i="12"/>
  <c r="O104" i="12"/>
  <c r="O88" i="12"/>
  <c r="O16" i="12"/>
  <c r="O55" i="12"/>
  <c r="O23" i="12"/>
  <c r="O27" i="12"/>
  <c r="O31" i="12"/>
  <c r="O35" i="12"/>
  <c r="O39" i="12"/>
  <c r="O105" i="12"/>
  <c r="O53" i="12"/>
  <c r="O29" i="12"/>
  <c r="O37" i="12"/>
  <c r="O106" i="12"/>
  <c r="O62" i="12"/>
  <c r="O18" i="12"/>
  <c r="O45" i="12"/>
  <c r="O25" i="12"/>
  <c r="O33" i="12"/>
  <c r="O14" i="12"/>
  <c r="O93" i="12"/>
  <c r="O32" i="12"/>
  <c r="O109" i="12"/>
  <c r="O67" i="12"/>
  <c r="O96" i="12"/>
  <c r="O65" i="12"/>
  <c r="O13" i="12"/>
  <c r="O26" i="12"/>
  <c r="O98" i="12"/>
  <c r="O61" i="12"/>
  <c r="O42" i="12"/>
  <c r="O47" i="12"/>
  <c r="O34" i="12"/>
  <c r="O49" i="12"/>
  <c r="O40" i="12"/>
  <c r="O64" i="12"/>
  <c r="O57" i="12"/>
  <c r="O89" i="12"/>
  <c r="O28" i="12"/>
  <c r="O43" i="12"/>
  <c r="O95" i="12"/>
  <c r="O92" i="12"/>
  <c r="O60" i="12"/>
  <c r="O38" i="12"/>
  <c r="O69" i="12"/>
  <c r="O51" i="12"/>
  <c r="O58" i="12"/>
  <c r="O90" i="12"/>
  <c r="O99" i="12"/>
  <c r="O66" i="12"/>
  <c r="O22" i="12"/>
  <c r="O102" i="12"/>
  <c r="O46" i="12"/>
  <c r="O54" i="12"/>
  <c r="O110" i="12"/>
  <c r="O44" i="12"/>
  <c r="O103" i="12"/>
  <c r="O19" i="12"/>
  <c r="O97" i="12"/>
  <c r="O68" i="12"/>
  <c r="O21" i="12"/>
  <c r="O52" i="12"/>
  <c r="O50" i="12"/>
  <c r="O107" i="12"/>
  <c r="O20" i="12"/>
  <c r="O36" i="12"/>
  <c r="O94" i="12"/>
  <c r="O48" i="12"/>
  <c r="O59" i="12"/>
  <c r="O30" i="12"/>
  <c r="O56" i="12"/>
  <c r="O101" i="12"/>
  <c r="O108" i="12"/>
  <c r="O100" i="12"/>
  <c r="O15" i="12"/>
  <c r="O24" i="12"/>
  <c r="O12" i="13"/>
  <c r="O12" i="12"/>
  <c r="W51" i="13" l="1" a="1"/>
  <c r="W51" i="13" s="1"/>
  <c r="U51" i="13" a="1"/>
  <c r="U51" i="13" s="1"/>
  <c r="AA54" i="13" a="1"/>
  <c r="AA54" i="13" s="1"/>
  <c r="Z15" i="13" a="1"/>
  <c r="Z15" i="13" s="1"/>
  <c r="T68" i="13" a="1"/>
  <c r="T68" i="13" s="1"/>
  <c r="V27" i="13" a="1"/>
  <c r="V27" i="13" s="1"/>
  <c r="U50" i="13" a="1"/>
  <c r="U50" i="13" s="1"/>
  <c r="AC77" i="13" a="1"/>
  <c r="AC77" i="13" s="1"/>
  <c r="AJ45" i="13" a="1"/>
  <c r="AJ45" i="13" s="1"/>
  <c r="AH45" i="13" a="1"/>
  <c r="AH45" i="13" s="1"/>
  <c r="AB54" i="13" a="1"/>
  <c r="AB54" i="13" s="1"/>
  <c r="W68" i="13" a="1"/>
  <c r="W68" i="13" s="1"/>
  <c r="Z45" i="13" a="1"/>
  <c r="Z45" i="13" s="1"/>
  <c r="V70" i="13" a="1"/>
  <c r="V70" i="13" s="1"/>
  <c r="Y50" i="13" a="1"/>
  <c r="Y50" i="13" s="1"/>
  <c r="W70" i="13" a="1"/>
  <c r="W70" i="13" s="1"/>
  <c r="T70" i="13" a="1"/>
  <c r="T70" i="13" s="1"/>
  <c r="U68" i="13" a="1"/>
  <c r="U68" i="13" s="1"/>
  <c r="Z29" i="13" a="1"/>
  <c r="Z29" i="13" s="1"/>
  <c r="Z38" i="13" a="1"/>
  <c r="Z38" i="13" s="1"/>
  <c r="AM45" i="13" a="1"/>
  <c r="AM45" i="13" s="1"/>
  <c r="AC24" i="13" a="1"/>
  <c r="AC24" i="13" s="1"/>
  <c r="AJ21" i="13" a="1"/>
  <c r="AJ21" i="13" s="1"/>
  <c r="AA24" i="13" a="1"/>
  <c r="AA24" i="13" s="1"/>
  <c r="AB62" i="13" a="1"/>
  <c r="AB62" i="13" s="1"/>
  <c r="AH21" i="13" a="1"/>
  <c r="AH21" i="13" s="1"/>
  <c r="T24" i="13" a="1"/>
  <c r="T24" i="13" s="1"/>
  <c r="U54" i="13" a="1"/>
  <c r="U54" i="13" s="1"/>
  <c r="AK21" i="13" a="1"/>
  <c r="AK21" i="13" s="1"/>
  <c r="AB30" i="13" a="1"/>
  <c r="AB30" i="13" s="1"/>
  <c r="V51" i="13" a="1"/>
  <c r="V51" i="13" s="1"/>
  <c r="AC49" i="13" a="1"/>
  <c r="AC49" i="13" s="1"/>
  <c r="AI21" i="13" a="1"/>
  <c r="AI21" i="13" s="1"/>
  <c r="V49" i="13" a="1"/>
  <c r="V49" i="13" s="1"/>
  <c r="AD20" i="13" a="1"/>
  <c r="AD20" i="13" s="1"/>
  <c r="V82" i="13" a="1"/>
  <c r="V82" i="13" s="1"/>
  <c r="AG21" i="13" a="1"/>
  <c r="AG21" i="13" s="1"/>
  <c r="AB65" i="13" a="1"/>
  <c r="AB65" i="13" s="1"/>
  <c r="AB66" i="13" a="1"/>
  <c r="AB66" i="13" s="1"/>
  <c r="T82" i="13" a="1"/>
  <c r="T82" i="13" s="1"/>
  <c r="AE21" i="13" a="1"/>
  <c r="AE21" i="13" s="1"/>
  <c r="AA66" i="13" a="1"/>
  <c r="AA66" i="13" s="1"/>
  <c r="V21" i="13" a="1"/>
  <c r="V21" i="13" s="1"/>
  <c r="AJ46" i="13" a="1"/>
  <c r="AJ46" i="13" s="1"/>
  <c r="AG46" i="13" a="1"/>
  <c r="AG46" i="13" s="1"/>
  <c r="AA15" i="13" a="1"/>
  <c r="AA15" i="13" s="1"/>
  <c r="AD54" i="13" a="1"/>
  <c r="AD54" i="13" s="1"/>
  <c r="AC68" i="13" a="1"/>
  <c r="AC68" i="13" s="1"/>
  <c r="X18" i="13" a="1"/>
  <c r="X18" i="13" s="1"/>
  <c r="AA31" i="13" a="1"/>
  <c r="AA31" i="13" s="1"/>
  <c r="AE46" i="13" a="1"/>
  <c r="AE46" i="13" s="1"/>
  <c r="AA70" i="13" a="1"/>
  <c r="AA70" i="13" s="1"/>
  <c r="Z70" i="13" a="1"/>
  <c r="Z70" i="13" s="1"/>
  <c r="AM46" i="13" a="1"/>
  <c r="AM46" i="13" s="1"/>
  <c r="AB38" i="13" a="1"/>
  <c r="AB38" i="13" s="1"/>
  <c r="Y70" i="13" a="1"/>
  <c r="Y70" i="13" s="1"/>
  <c r="AM21" i="13" a="1"/>
  <c r="AM21" i="13" s="1"/>
  <c r="AB70" i="13" a="1"/>
  <c r="AB70" i="13" s="1"/>
  <c r="AH54" i="13" a="1"/>
  <c r="AH54" i="13" s="1"/>
  <c r="AG54" i="13" a="1"/>
  <c r="AG54" i="13" s="1"/>
  <c r="AM18" i="13" a="1"/>
  <c r="AM18" i="13" s="1"/>
  <c r="AE54" i="13" a="1"/>
  <c r="AE54" i="13" s="1"/>
  <c r="Z95" i="13" a="1"/>
  <c r="Z95" i="13" s="1"/>
  <c r="AC73" i="13" a="1"/>
  <c r="AC73" i="13" s="1"/>
  <c r="AF18" i="13" a="1"/>
  <c r="AF18" i="13" s="1"/>
  <c r="AA38" i="13" a="1"/>
  <c r="AA38" i="13" s="1"/>
  <c r="X70" i="13" a="1"/>
  <c r="X70" i="13" s="1"/>
  <c r="AM41" i="13" a="1"/>
  <c r="AM41" i="13" s="1"/>
  <c r="AK18" i="13" a="1"/>
  <c r="AK18" i="13" s="1"/>
  <c r="AC53" i="13" a="1"/>
  <c r="AC53" i="13" s="1"/>
  <c r="AA53" i="13" a="1"/>
  <c r="AA53" i="13" s="1"/>
  <c r="AI68" i="13" a="1"/>
  <c r="AI68" i="13" s="1"/>
  <c r="AA17" i="13" a="1"/>
  <c r="AA17" i="13" s="1"/>
  <c r="Z53" i="13" a="1"/>
  <c r="Z53" i="13" s="1"/>
  <c r="AH77" i="13" a="1"/>
  <c r="AH77" i="13" s="1"/>
  <c r="AG68" i="13" a="1"/>
  <c r="AG68" i="13" s="1"/>
  <c r="AI18" i="13" a="1"/>
  <c r="AI18" i="13" s="1"/>
  <c r="AM79" i="13" a="1"/>
  <c r="AM79" i="13" s="1"/>
  <c r="Z17" i="13" a="1"/>
  <c r="Z17" i="13" s="1"/>
  <c r="AE77" i="13" a="1"/>
  <c r="AE77" i="13" s="1"/>
  <c r="AF68" i="13" a="1"/>
  <c r="AF68" i="13" s="1"/>
  <c r="AH18" i="13" a="1"/>
  <c r="AH18" i="13" s="1"/>
  <c r="AM20" i="13" a="1"/>
  <c r="AM20" i="13" s="1"/>
  <c r="Y17" i="13" a="1"/>
  <c r="Y17" i="13" s="1"/>
  <c r="X53" i="13" a="1"/>
  <c r="X53" i="13" s="1"/>
  <c r="AM68" i="13" a="1"/>
  <c r="AM68" i="13" s="1"/>
  <c r="AC17" i="13" a="1"/>
  <c r="AC17" i="13" s="1"/>
  <c r="Y53" i="13" a="1"/>
  <c r="Y53" i="13" s="1"/>
  <c r="AC50" i="13" a="1"/>
  <c r="AC50" i="13" s="1"/>
  <c r="AI54" i="13" a="1"/>
  <c r="AI54" i="13" s="1"/>
  <c r="AD77" i="13" a="1"/>
  <c r="AD77" i="13" s="1"/>
  <c r="AB50" i="13" a="1"/>
  <c r="AB50" i="13" s="1"/>
  <c r="AE68" i="13" a="1"/>
  <c r="AE68" i="13" s="1"/>
  <c r="AG18" i="13" a="1"/>
  <c r="AG18" i="13" s="1"/>
  <c r="AC38" i="13" a="1"/>
  <c r="AC38" i="13" s="1"/>
  <c r="AC70" i="13" a="1"/>
  <c r="AC70" i="13" s="1"/>
  <c r="X17" i="13" a="1"/>
  <c r="X17" i="13" s="1"/>
  <c r="W53" i="13" a="1"/>
  <c r="W53" i="13" s="1"/>
  <c r="Z62" i="13" a="1"/>
  <c r="Z62" i="13" s="1"/>
  <c r="U27" i="13" a="1"/>
  <c r="U27" i="13" s="1"/>
  <c r="V63" i="13" a="1"/>
  <c r="V63" i="13" s="1"/>
  <c r="AL21" i="13" a="1"/>
  <c r="AL21" i="13" s="1"/>
  <c r="U21" i="13" a="1"/>
  <c r="U21" i="13" s="1"/>
  <c r="AA30" i="13" a="1"/>
  <c r="AA30" i="13" s="1"/>
  <c r="AG41" i="13" a="1"/>
  <c r="AG41" i="13" s="1"/>
  <c r="AA65" i="13" a="1"/>
  <c r="AA65" i="13" s="1"/>
  <c r="T31" i="13" a="1"/>
  <c r="T31" i="13" s="1"/>
  <c r="AC60" i="13" a="1"/>
  <c r="AC60" i="13" s="1"/>
  <c r="Y62" i="13" a="1"/>
  <c r="Y62" i="13" s="1"/>
  <c r="AC98" i="13" a="1"/>
  <c r="AC98" i="13" s="1"/>
  <c r="Z30" i="13" a="1"/>
  <c r="Z30" i="13" s="1"/>
  <c r="AC25" i="13" a="1"/>
  <c r="AC25" i="13" s="1"/>
  <c r="AF41" i="13" a="1"/>
  <c r="AF41" i="13" s="1"/>
  <c r="Z65" i="13" a="1"/>
  <c r="Z65" i="13" s="1"/>
  <c r="AB23" i="13" a="1"/>
  <c r="AB23" i="13" s="1"/>
  <c r="AL79" i="13" a="1"/>
  <c r="AL79" i="13" s="1"/>
  <c r="T62" i="13" a="1"/>
  <c r="T62" i="13" s="1"/>
  <c r="AB98" i="13" a="1"/>
  <c r="AB98" i="13" s="1"/>
  <c r="X30" i="13" a="1"/>
  <c r="X30" i="13" s="1"/>
  <c r="Y65" i="13" a="1"/>
  <c r="Y65" i="13" s="1"/>
  <c r="Z79" i="13" a="1"/>
  <c r="Z79" i="13" s="1"/>
  <c r="AA98" i="13" a="1"/>
  <c r="AA98" i="13" s="1"/>
  <c r="T30" i="13" a="1"/>
  <c r="T30" i="13" s="1"/>
  <c r="V65" i="13" a="1"/>
  <c r="V65" i="13" s="1"/>
  <c r="Z98" i="13" a="1"/>
  <c r="Z98" i="13" s="1"/>
  <c r="X46" i="13" a="1"/>
  <c r="X46" i="13" s="1"/>
  <c r="AL39" i="13" a="1"/>
  <c r="AL39" i="13" s="1"/>
  <c r="Y98" i="13" a="1"/>
  <c r="Y98" i="13" s="1"/>
  <c r="X98" i="13" a="1"/>
  <c r="X98" i="13" s="1"/>
  <c r="AC15" i="13" a="1"/>
  <c r="AC15" i="13" s="1"/>
  <c r="Z27" i="13" a="1"/>
  <c r="Z27" i="13" s="1"/>
  <c r="Y54" i="13" a="1"/>
  <c r="Y54" i="13" s="1"/>
  <c r="W98" i="13" a="1"/>
  <c r="W98" i="13" s="1"/>
  <c r="AC21" i="13" a="1"/>
  <c r="AC21" i="13" s="1"/>
  <c r="AF39" i="13" a="1"/>
  <c r="AF39" i="13" s="1"/>
  <c r="U18" i="13" a="1"/>
  <c r="U18" i="13" s="1"/>
  <c r="Z52" i="13" a="1"/>
  <c r="Z52" i="13" s="1"/>
  <c r="AG96" i="13" a="1"/>
  <c r="AG96" i="13" s="1"/>
  <c r="W45" i="13" a="1"/>
  <c r="W45" i="13" s="1"/>
  <c r="U70" i="13" a="1"/>
  <c r="U70" i="13" s="1"/>
  <c r="AH48" i="13" a="1"/>
  <c r="AH48" i="13" s="1"/>
  <c r="W83" i="13" a="1"/>
  <c r="W83" i="13" s="1"/>
  <c r="Y27" i="13" a="1"/>
  <c r="Y27" i="13" s="1"/>
  <c r="AL54" i="13" a="1"/>
  <c r="AL54" i="13" s="1"/>
  <c r="X54" i="13" a="1"/>
  <c r="X54" i="13" s="1"/>
  <c r="V98" i="13" a="1"/>
  <c r="V98" i="13" s="1"/>
  <c r="Z21" i="13" a="1"/>
  <c r="Z21" i="13" s="1"/>
  <c r="Y36" i="13" a="1"/>
  <c r="Y36" i="13" s="1"/>
  <c r="AJ84" i="13" a="1"/>
  <c r="AJ84" i="13" s="1"/>
  <c r="AM48" i="13" a="1"/>
  <c r="AM48" i="13" s="1"/>
  <c r="AE39" i="13" a="1"/>
  <c r="AE39" i="13" s="1"/>
  <c r="AF96" i="13" a="1"/>
  <c r="AF96" i="13" s="1"/>
  <c r="AE48" i="13" a="1"/>
  <c r="AE48" i="13" s="1"/>
  <c r="AG20" i="13" a="1"/>
  <c r="AG20" i="13" s="1"/>
  <c r="AL51" i="13" a="1"/>
  <c r="AL51" i="13" s="1"/>
  <c r="X27" i="13" a="1"/>
  <c r="X27" i="13" s="1"/>
  <c r="AK54" i="13" a="1"/>
  <c r="AK54" i="13" s="1"/>
  <c r="W54" i="13" a="1"/>
  <c r="W54" i="13" s="1"/>
  <c r="U98" i="13" a="1"/>
  <c r="U98" i="13" s="1"/>
  <c r="X21" i="13" a="1"/>
  <c r="X21" i="13" s="1"/>
  <c r="AG84" i="13" a="1"/>
  <c r="AG84" i="13" s="1"/>
  <c r="AC39" i="13" a="1"/>
  <c r="AC39" i="13" s="1"/>
  <c r="AE89" i="13" a="1"/>
  <c r="AE89" i="13" s="1"/>
  <c r="AC31" i="13" a="1"/>
  <c r="AC31" i="13" s="1"/>
  <c r="AE96" i="13" a="1"/>
  <c r="AE96" i="13" s="1"/>
  <c r="AC48" i="13" a="1"/>
  <c r="AC48" i="13" s="1"/>
  <c r="AB29" i="13" a="1"/>
  <c r="AB29" i="13" s="1"/>
  <c r="AE20" i="13" a="1"/>
  <c r="AE20" i="13" s="1"/>
  <c r="AK51" i="13" a="1"/>
  <c r="AK51" i="13" s="1"/>
  <c r="AC27" i="13" a="1"/>
  <c r="AC27" i="13" s="1"/>
  <c r="W27" i="13" a="1"/>
  <c r="W27" i="13" s="1"/>
  <c r="AJ54" i="13" a="1"/>
  <c r="AJ54" i="13" s="1"/>
  <c r="V54" i="13" a="1"/>
  <c r="V54" i="13" s="1"/>
  <c r="T98" i="13" a="1"/>
  <c r="T98" i="13" s="1"/>
  <c r="AC16" i="13" a="1"/>
  <c r="AC16" i="13" s="1"/>
  <c r="W21" i="13" a="1"/>
  <c r="W21" i="13" s="1"/>
  <c r="AC30" i="13" a="1"/>
  <c r="AC30" i="13" s="1"/>
  <c r="W84" i="13" a="1"/>
  <c r="W84" i="13" s="1"/>
  <c r="AD39" i="13" a="1"/>
  <c r="AD39" i="13" s="1"/>
  <c r="AB31" i="13" a="1"/>
  <c r="AB31" i="13" s="1"/>
  <c r="T96" i="13" a="1"/>
  <c r="T96" i="13" s="1"/>
  <c r="X85" i="13" a="1"/>
  <c r="X85" i="13" s="1"/>
  <c r="AD48" i="13" a="1"/>
  <c r="AD48" i="13" s="1"/>
  <c r="AA29" i="13" a="1"/>
  <c r="AA29" i="13" s="1"/>
  <c r="AC20" i="13" a="1"/>
  <c r="AC20" i="13" s="1"/>
  <c r="AJ51" i="13" a="1"/>
  <c r="AJ51" i="13" s="1"/>
  <c r="U82" i="13" a="1"/>
  <c r="U82" i="13" s="1"/>
  <c r="AA62" i="13" a="1"/>
  <c r="AA62" i="13" s="1"/>
  <c r="T63" i="13" a="1"/>
  <c r="T63" i="13" s="1"/>
  <c r="Y21" i="13" a="1"/>
  <c r="Y21" i="13" s="1"/>
  <c r="AG75" i="13" a="1"/>
  <c r="AG75" i="13" s="1"/>
  <c r="AL77" i="13" a="1"/>
  <c r="AL77" i="13" s="1"/>
  <c r="U36" i="13" a="1"/>
  <c r="U36" i="13" s="1"/>
  <c r="Y95" i="13" a="1"/>
  <c r="Y95" i="13" s="1"/>
  <c r="AB25" i="13" a="1"/>
  <c r="AB25" i="13" s="1"/>
  <c r="AI84" i="13" a="1"/>
  <c r="AI84" i="13" s="1"/>
  <c r="V84" i="13" a="1"/>
  <c r="V84" i="13" s="1"/>
  <c r="AB73" i="13" a="1"/>
  <c r="AB73" i="13" s="1"/>
  <c r="AH68" i="13" a="1"/>
  <c r="AH68" i="13" s="1"/>
  <c r="V68" i="13" a="1"/>
  <c r="V68" i="13" s="1"/>
  <c r="AJ18" i="13" a="1"/>
  <c r="AJ18" i="13" s="1"/>
  <c r="W18" i="13" a="1"/>
  <c r="W18" i="13" s="1"/>
  <c r="AA23" i="13" a="1"/>
  <c r="AA23" i="13" s="1"/>
  <c r="Y52" i="13" a="1"/>
  <c r="Y52" i="13" s="1"/>
  <c r="AL45" i="13" a="1"/>
  <c r="AL45" i="13" s="1"/>
  <c r="Y45" i="13" a="1"/>
  <c r="Y45" i="13" s="1"/>
  <c r="W85" i="13" a="1"/>
  <c r="W85" i="13" s="1"/>
  <c r="AI46" i="13" a="1"/>
  <c r="AI46" i="13" s="1"/>
  <c r="W46" i="13" a="1"/>
  <c r="W46" i="13" s="1"/>
  <c r="V83" i="13" a="1"/>
  <c r="V83" i="13" s="1"/>
  <c r="Y79" i="13" a="1"/>
  <c r="Y79" i="13" s="1"/>
  <c r="AF75" i="13" a="1"/>
  <c r="AF75" i="13" s="1"/>
  <c r="W95" i="13" a="1"/>
  <c r="W95" i="13" s="1"/>
  <c r="Z25" i="13" a="1"/>
  <c r="Z25" i="13" s="1"/>
  <c r="AH84" i="13" a="1"/>
  <c r="AH84" i="13" s="1"/>
  <c r="T84" i="13" a="1"/>
  <c r="T84" i="13" s="1"/>
  <c r="AK45" i="13" a="1"/>
  <c r="AK45" i="13" s="1"/>
  <c r="X45" i="13" a="1"/>
  <c r="X45" i="13" s="1"/>
  <c r="V85" i="13" a="1"/>
  <c r="V85" i="13" s="1"/>
  <c r="AH46" i="13" a="1"/>
  <c r="AH46" i="13" s="1"/>
  <c r="V46" i="13" a="1"/>
  <c r="V46" i="13" s="1"/>
  <c r="AE75" i="13" a="1"/>
  <c r="AE75" i="13" s="1"/>
  <c r="U46" i="13" a="1"/>
  <c r="U46" i="13" s="1"/>
  <c r="AC69" i="13" a="1"/>
  <c r="AC69" i="13" s="1"/>
  <c r="AD75" i="13" a="1"/>
  <c r="AD75" i="13" s="1"/>
  <c r="AF84" i="13" a="1"/>
  <c r="AF84" i="13" s="1"/>
  <c r="AI45" i="13" a="1"/>
  <c r="AI45" i="13" s="1"/>
  <c r="V45" i="13" a="1"/>
  <c r="V45" i="13" s="1"/>
  <c r="AB44" i="13" a="1"/>
  <c r="AB44" i="13" s="1"/>
  <c r="AF46" i="13" a="1"/>
  <c r="AF46" i="13" s="1"/>
  <c r="T46" i="13" a="1"/>
  <c r="T46" i="13" s="1"/>
  <c r="AB24" i="13" a="1"/>
  <c r="AB24" i="13" s="1"/>
  <c r="T51" i="13" a="1"/>
  <c r="T51" i="13" s="1"/>
  <c r="Z69" i="13" a="1"/>
  <c r="Z69" i="13" s="1"/>
  <c r="Z75" i="13" a="1"/>
  <c r="Z75" i="13" s="1"/>
  <c r="AE84" i="13" a="1"/>
  <c r="AE84" i="13" s="1"/>
  <c r="AA44" i="13" a="1"/>
  <c r="AA44" i="13" s="1"/>
  <c r="AM40" i="13" a="1"/>
  <c r="AM40" i="13" s="1"/>
  <c r="AB15" i="13" a="1"/>
  <c r="AB15" i="13" s="1"/>
  <c r="AB35" i="13" a="1"/>
  <c r="AB35" i="13" s="1"/>
  <c r="AF54" i="13" a="1"/>
  <c r="AF54" i="13" s="1"/>
  <c r="T54" i="13" a="1"/>
  <c r="T54" i="13" s="1"/>
  <c r="Y69" i="13" a="1"/>
  <c r="Y69" i="13" s="1"/>
  <c r="AF21" i="13" a="1"/>
  <c r="AF21" i="13" s="1"/>
  <c r="T21" i="13" a="1"/>
  <c r="T21" i="13" s="1"/>
  <c r="Y75" i="13" a="1"/>
  <c r="Y75" i="13" s="1"/>
  <c r="AB77" i="13" a="1"/>
  <c r="AB77" i="13" s="1"/>
  <c r="AA50" i="13" a="1"/>
  <c r="AA50" i="13" s="1"/>
  <c r="AD84" i="13" a="1"/>
  <c r="AD84" i="13" s="1"/>
  <c r="AE41" i="13" a="1"/>
  <c r="AE41" i="13" s="1"/>
  <c r="AC37" i="13" a="1"/>
  <c r="AC37" i="13" s="1"/>
  <c r="AD68" i="13" a="1"/>
  <c r="AD68" i="13" s="1"/>
  <c r="AB49" i="13" a="1"/>
  <c r="AB49" i="13" s="1"/>
  <c r="X65" i="13" a="1"/>
  <c r="X65" i="13" s="1"/>
  <c r="AB39" i="13" a="1"/>
  <c r="AB39" i="13" s="1"/>
  <c r="AE18" i="13" a="1"/>
  <c r="AE18" i="13" s="1"/>
  <c r="Z66" i="13" a="1"/>
  <c r="Z66" i="13" s="1"/>
  <c r="Z31" i="13" a="1"/>
  <c r="Z31" i="13" s="1"/>
  <c r="Y38" i="13" a="1"/>
  <c r="Y38" i="13" s="1"/>
  <c r="AG45" i="13" a="1"/>
  <c r="AG45" i="13" s="1"/>
  <c r="Z44" i="13" a="1"/>
  <c r="Z44" i="13" s="1"/>
  <c r="W17" i="13" a="1"/>
  <c r="W17" i="13" s="1"/>
  <c r="AB60" i="13" a="1"/>
  <c r="AB60" i="13" s="1"/>
  <c r="AD46" i="13" a="1"/>
  <c r="AD46" i="13" s="1"/>
  <c r="AC83" i="13" a="1"/>
  <c r="AC83" i="13" s="1"/>
  <c r="Y29" i="13" a="1"/>
  <c r="Y29" i="13" s="1"/>
  <c r="V53" i="13" a="1"/>
  <c r="V53" i="13" s="1"/>
  <c r="AK79" i="13" a="1"/>
  <c r="AK79" i="13" s="1"/>
  <c r="Z24" i="13" a="1"/>
  <c r="Z24" i="13" s="1"/>
  <c r="AH51" i="13" a="1"/>
  <c r="AH51" i="13" s="1"/>
  <c r="Z35" i="13" a="1"/>
  <c r="Z35" i="13" s="1"/>
  <c r="AB63" i="13" a="1"/>
  <c r="AB63" i="13" s="1"/>
  <c r="X69" i="13" a="1"/>
  <c r="X69" i="13" s="1"/>
  <c r="X75" i="13" a="1"/>
  <c r="X75" i="13" s="1"/>
  <c r="Z77" i="13" a="1"/>
  <c r="Z77" i="13" s="1"/>
  <c r="AB84" i="13" a="1"/>
  <c r="AB84" i="13" s="1"/>
  <c r="T41" i="13" a="1"/>
  <c r="T41" i="13" s="1"/>
  <c r="AB37" i="13" a="1"/>
  <c r="AB37" i="13" s="1"/>
  <c r="AB68" i="13" a="1"/>
  <c r="AB68" i="13" s="1"/>
  <c r="AA49" i="13" a="1"/>
  <c r="AA49" i="13" s="1"/>
  <c r="W65" i="13" a="1"/>
  <c r="W65" i="13" s="1"/>
  <c r="AA39" i="13" a="1"/>
  <c r="AA39" i="13" s="1"/>
  <c r="AC18" i="13" a="1"/>
  <c r="AC18" i="13" s="1"/>
  <c r="T66" i="13" a="1"/>
  <c r="T66" i="13" s="1"/>
  <c r="Y31" i="13" a="1"/>
  <c r="Y31" i="13" s="1"/>
  <c r="X38" i="13" a="1"/>
  <c r="X38" i="13" s="1"/>
  <c r="AC13" i="13" a="1"/>
  <c r="AC13" i="13" s="1"/>
  <c r="AF45" i="13" a="1"/>
  <c r="AF45" i="13" s="1"/>
  <c r="AC85" i="13" a="1"/>
  <c r="AC85" i="13" s="1"/>
  <c r="Y44" i="13" a="1"/>
  <c r="Y44" i="13" s="1"/>
  <c r="V17" i="13" a="1"/>
  <c r="V17" i="13" s="1"/>
  <c r="V60" i="13" a="1"/>
  <c r="V60" i="13" s="1"/>
  <c r="AC46" i="13" a="1"/>
  <c r="AC46" i="13" s="1"/>
  <c r="AB83" i="13" a="1"/>
  <c r="AB83" i="13" s="1"/>
  <c r="X29" i="13" a="1"/>
  <c r="X29" i="13" s="1"/>
  <c r="U53" i="13" a="1"/>
  <c r="U53" i="13" s="1"/>
  <c r="AE79" i="13" a="1"/>
  <c r="AE79" i="13" s="1"/>
  <c r="Y24" i="13" a="1"/>
  <c r="Y24" i="13" s="1"/>
  <c r="AG51" i="13" a="1"/>
  <c r="AG51" i="13" s="1"/>
  <c r="Z63" i="13" a="1"/>
  <c r="Z63" i="13" s="1"/>
  <c r="W69" i="13" a="1"/>
  <c r="W69" i="13" s="1"/>
  <c r="AL75" i="13" a="1"/>
  <c r="AL75" i="13" s="1"/>
  <c r="W75" i="13" a="1"/>
  <c r="W75" i="13" s="1"/>
  <c r="AA84" i="13" a="1"/>
  <c r="AA84" i="13" s="1"/>
  <c r="AA68" i="13" a="1"/>
  <c r="AA68" i="13" s="1"/>
  <c r="Z49" i="13" a="1"/>
  <c r="Z49" i="13" s="1"/>
  <c r="AB18" i="13" a="1"/>
  <c r="AB18" i="13" s="1"/>
  <c r="AC14" i="13" a="1"/>
  <c r="AC14" i="13" s="1"/>
  <c r="X31" i="13" a="1"/>
  <c r="X31" i="13" s="1"/>
  <c r="W38" i="13" a="1"/>
  <c r="W38" i="13" s="1"/>
  <c r="AE45" i="13" a="1"/>
  <c r="AE45" i="13" s="1"/>
  <c r="AB85" i="13" a="1"/>
  <c r="AB85" i="13" s="1"/>
  <c r="X44" i="13" a="1"/>
  <c r="X44" i="13" s="1"/>
  <c r="U17" i="13" a="1"/>
  <c r="U17" i="13" s="1"/>
  <c r="U60" i="13" a="1"/>
  <c r="U60" i="13" s="1"/>
  <c r="AB46" i="13" a="1"/>
  <c r="AB46" i="13" s="1"/>
  <c r="AA83" i="13" a="1"/>
  <c r="AA83" i="13" s="1"/>
  <c r="W29" i="13" a="1"/>
  <c r="W29" i="13" s="1"/>
  <c r="T53" i="13" a="1"/>
  <c r="T53" i="13" s="1"/>
  <c r="AD79" i="13" a="1"/>
  <c r="AD79" i="13" s="1"/>
  <c r="X24" i="13" a="1"/>
  <c r="X24" i="13" s="1"/>
  <c r="AF51" i="13" a="1"/>
  <c r="AF51" i="13" s="1"/>
  <c r="AH75" i="13" a="1"/>
  <c r="AH75" i="13" s="1"/>
  <c r="U15" i="13" a="1"/>
  <c r="U15" i="13" s="1"/>
  <c r="AC54" i="13" a="1"/>
  <c r="AC54" i="13" s="1"/>
  <c r="Y63" i="13" a="1"/>
  <c r="Y63" i="13" s="1"/>
  <c r="V69" i="13" a="1"/>
  <c r="V69" i="13" s="1"/>
  <c r="AB16" i="13" a="1"/>
  <c r="AB16" i="13" s="1"/>
  <c r="AD21" i="13" a="1"/>
  <c r="AD21" i="13" s="1"/>
  <c r="AK75" i="13" a="1"/>
  <c r="AK75" i="13" s="1"/>
  <c r="V75" i="13" a="1"/>
  <c r="V75" i="13" s="1"/>
  <c r="AC36" i="13" a="1"/>
  <c r="AC36" i="13" s="1"/>
  <c r="AC19" i="13" a="1"/>
  <c r="AC19" i="13" s="1"/>
  <c r="Z84" i="13" a="1"/>
  <c r="Z84" i="13" s="1"/>
  <c r="AL68" i="13" a="1"/>
  <c r="AL68" i="13" s="1"/>
  <c r="Z68" i="13" a="1"/>
  <c r="Z68" i="13" s="1"/>
  <c r="Y49" i="13" a="1"/>
  <c r="Y49" i="13" s="1"/>
  <c r="U65" i="13" a="1"/>
  <c r="U65" i="13" s="1"/>
  <c r="T39" i="13" a="1"/>
  <c r="T39" i="13" s="1"/>
  <c r="AA18" i="13" a="1"/>
  <c r="AA18" i="13" s="1"/>
  <c r="AB14" i="13" a="1"/>
  <c r="AB14" i="13" s="1"/>
  <c r="AC52" i="13" a="1"/>
  <c r="AC52" i="13" s="1"/>
  <c r="W31" i="13" a="1"/>
  <c r="W31" i="13" s="1"/>
  <c r="AC61" i="13" a="1"/>
  <c r="AC61" i="13" s="1"/>
  <c r="AC45" i="13" a="1"/>
  <c r="AC45" i="13" s="1"/>
  <c r="AA85" i="13" a="1"/>
  <c r="AA85" i="13" s="1"/>
  <c r="W44" i="13" a="1"/>
  <c r="W44" i="13" s="1"/>
  <c r="T17" i="13" a="1"/>
  <c r="T17" i="13" s="1"/>
  <c r="AA46" i="13" a="1"/>
  <c r="AA46" i="13" s="1"/>
  <c r="Z83" i="13" a="1"/>
  <c r="Z83" i="13" s="1"/>
  <c r="V29" i="13" a="1"/>
  <c r="V29" i="13" s="1"/>
  <c r="AC79" i="13" a="1"/>
  <c r="AC79" i="13" s="1"/>
  <c r="W24" i="13" a="1"/>
  <c r="W24" i="13" s="1"/>
  <c r="AE51" i="13" a="1"/>
  <c r="AE51" i="13" s="1"/>
  <c r="X63" i="13" a="1"/>
  <c r="X63" i="13" s="1"/>
  <c r="U69" i="13" a="1"/>
  <c r="U69" i="13" s="1"/>
  <c r="Z16" i="13" a="1"/>
  <c r="Z16" i="13" s="1"/>
  <c r="AB21" i="13" a="1"/>
  <c r="AB21" i="13" s="1"/>
  <c r="AJ75" i="13" a="1"/>
  <c r="AJ75" i="13" s="1"/>
  <c r="U75" i="13" a="1"/>
  <c r="U75" i="13" s="1"/>
  <c r="AB36" i="13" a="1"/>
  <c r="AB36" i="13" s="1"/>
  <c r="AB95" i="13" a="1"/>
  <c r="AB95" i="13" s="1"/>
  <c r="AA19" i="13" a="1"/>
  <c r="AA19" i="13" s="1"/>
  <c r="AL84" i="13" a="1"/>
  <c r="AL84" i="13" s="1"/>
  <c r="Y84" i="13" a="1"/>
  <c r="Y84" i="13" s="1"/>
  <c r="AC58" i="13" a="1"/>
  <c r="AC58" i="13" s="1"/>
  <c r="AK68" i="13" a="1"/>
  <c r="AK68" i="13" s="1"/>
  <c r="Y68" i="13" a="1"/>
  <c r="Y68" i="13" s="1"/>
  <c r="X49" i="13" a="1"/>
  <c r="X49" i="13" s="1"/>
  <c r="Z18" i="13" a="1"/>
  <c r="Z18" i="13" s="1"/>
  <c r="AB52" i="13" a="1"/>
  <c r="AB52" i="13" s="1"/>
  <c r="V31" i="13" a="1"/>
  <c r="V31" i="13" s="1"/>
  <c r="AB61" i="13" a="1"/>
  <c r="AB61" i="13" s="1"/>
  <c r="AB45" i="13" a="1"/>
  <c r="AB45" i="13" s="1"/>
  <c r="Z85" i="13" a="1"/>
  <c r="Z85" i="13" s="1"/>
  <c r="V44" i="13" a="1"/>
  <c r="V44" i="13" s="1"/>
  <c r="AL46" i="13" a="1"/>
  <c r="AL46" i="13" s="1"/>
  <c r="Z46" i="13" a="1"/>
  <c r="Z46" i="13" s="1"/>
  <c r="Y83" i="13" a="1"/>
  <c r="Y83" i="13" s="1"/>
  <c r="U29" i="13" a="1"/>
  <c r="U29" i="13" s="1"/>
  <c r="AI20" i="13" a="1"/>
  <c r="AI20" i="13" s="1"/>
  <c r="AB79" i="13" a="1"/>
  <c r="AB79" i="13" s="1"/>
  <c r="V24" i="13" a="1"/>
  <c r="V24" i="13" s="1"/>
  <c r="Z51" i="13" a="1"/>
  <c r="Z51" i="13" s="1"/>
  <c r="Y82" i="13" a="1"/>
  <c r="Y82" i="13" s="1"/>
  <c r="AC62" i="13" a="1"/>
  <c r="AC62" i="13" s="1"/>
  <c r="W63" i="13" a="1"/>
  <c r="W63" i="13" s="1"/>
  <c r="T69" i="13" a="1"/>
  <c r="T69" i="13" s="1"/>
  <c r="AI75" i="13" a="1"/>
  <c r="AI75" i="13" s="1"/>
  <c r="T75" i="13" a="1"/>
  <c r="T75" i="13" s="1"/>
  <c r="AA36" i="13" a="1"/>
  <c r="AA36" i="13" s="1"/>
  <c r="AA95" i="13" a="1"/>
  <c r="AA95" i="13" s="1"/>
  <c r="AK84" i="13" a="1"/>
  <c r="AK84" i="13" s="1"/>
  <c r="X84" i="13" a="1"/>
  <c r="X84" i="13" s="1"/>
  <c r="AJ68" i="13" a="1"/>
  <c r="AJ68" i="13" s="1"/>
  <c r="X68" i="13" a="1"/>
  <c r="X68" i="13" s="1"/>
  <c r="W49" i="13" a="1"/>
  <c r="W49" i="13" s="1"/>
  <c r="AE40" i="13" a="1"/>
  <c r="AE40" i="13" s="1"/>
  <c r="AL18" i="13" a="1"/>
  <c r="AL18" i="13" s="1"/>
  <c r="Y18" i="13" a="1"/>
  <c r="Y18" i="13" s="1"/>
  <c r="AC23" i="13" a="1"/>
  <c r="AC23" i="13" s="1"/>
  <c r="AA52" i="13" a="1"/>
  <c r="AA52" i="13" s="1"/>
  <c r="U31" i="13" a="1"/>
  <c r="U31" i="13" s="1"/>
  <c r="AH96" i="13" a="1"/>
  <c r="AH96" i="13" s="1"/>
  <c r="AA61" i="13" a="1"/>
  <c r="AA61" i="13" s="1"/>
  <c r="AA45" i="13" a="1"/>
  <c r="AA45" i="13" s="1"/>
  <c r="Y85" i="13" a="1"/>
  <c r="Y85" i="13" s="1"/>
  <c r="U44" i="13" a="1"/>
  <c r="U44" i="13" s="1"/>
  <c r="AI48" i="13" a="1"/>
  <c r="AI48" i="13" s="1"/>
  <c r="AK46" i="13" a="1"/>
  <c r="AK46" i="13" s="1"/>
  <c r="Y46" i="13" a="1"/>
  <c r="Y46" i="13" s="1"/>
  <c r="X83" i="13" a="1"/>
  <c r="X83" i="13" s="1"/>
  <c r="AH20" i="13" a="1"/>
  <c r="AH20" i="13" s="1"/>
  <c r="AA79" i="13" a="1"/>
  <c r="AA79" i="13" s="1"/>
  <c r="U24" i="13" a="1"/>
  <c r="U24" i="13" s="1"/>
  <c r="Y51" i="13" a="1"/>
  <c r="Y51" i="13" s="1"/>
  <c r="P73" i="12"/>
  <c r="Q73" i="12" s="1"/>
  <c r="R73" i="12" s="1"/>
  <c r="S73" i="12" s="1"/>
  <c r="P86" i="12"/>
  <c r="Q86" i="12" s="1"/>
  <c r="R86" i="12" s="1"/>
  <c r="S86" i="12" s="1"/>
  <c r="P82" i="12"/>
  <c r="Q82" i="12" s="1"/>
  <c r="R82" i="12" s="1"/>
  <c r="S82" i="12" s="1"/>
  <c r="P77" i="12"/>
  <c r="Q77" i="12" s="1"/>
  <c r="R77" i="12" s="1"/>
  <c r="S77" i="12" s="1"/>
  <c r="P85" i="12"/>
  <c r="Q85" i="12" s="1"/>
  <c r="R85" i="12" s="1"/>
  <c r="S85" i="12" s="1"/>
  <c r="Y85" i="12" s="1" a="1"/>
  <c r="Y85" i="12" s="1"/>
  <c r="P80" i="12"/>
  <c r="Q80" i="12" s="1"/>
  <c r="R80" i="12" s="1"/>
  <c r="S80" i="12" s="1"/>
  <c r="P81" i="12"/>
  <c r="Q81" i="12" s="1"/>
  <c r="R81" i="12" s="1"/>
  <c r="S81" i="12" s="1"/>
  <c r="AB81" i="12" s="1" a="1"/>
  <c r="AB81" i="12" s="1"/>
  <c r="P72" i="12"/>
  <c r="Q72" i="12" s="1"/>
  <c r="R72" i="12" s="1"/>
  <c r="S72" i="12" s="1"/>
  <c r="V72" i="12" s="1" a="1"/>
  <c r="V72" i="12" s="1"/>
  <c r="P71" i="12"/>
  <c r="Q71" i="12" s="1"/>
  <c r="R71" i="12" s="1"/>
  <c r="S71" i="12" s="1"/>
  <c r="AA71" i="12" s="1" a="1"/>
  <c r="AA71" i="12" s="1"/>
  <c r="P78" i="12"/>
  <c r="Q78" i="12" s="1"/>
  <c r="R78" i="12" s="1"/>
  <c r="S78" i="12" s="1"/>
  <c r="P74" i="12"/>
  <c r="Q74" i="12" s="1"/>
  <c r="R74" i="12" s="1"/>
  <c r="S74" i="12" s="1"/>
  <c r="P75" i="12"/>
  <c r="Q75" i="12" s="1"/>
  <c r="R75" i="12" s="1"/>
  <c r="S75" i="12" s="1"/>
  <c r="AC75" i="12" s="1" a="1"/>
  <c r="AC75" i="12" s="1"/>
  <c r="P79" i="12"/>
  <c r="Q79" i="12" s="1"/>
  <c r="R79" i="12" s="1"/>
  <c r="S79" i="12" s="1"/>
  <c r="P84" i="12"/>
  <c r="Q84" i="12" s="1"/>
  <c r="R84" i="12" s="1"/>
  <c r="S84" i="12" s="1"/>
  <c r="T84" i="12" s="1" a="1"/>
  <c r="T84" i="12" s="1"/>
  <c r="P76" i="12"/>
  <c r="Q76" i="12" s="1"/>
  <c r="R76" i="12" s="1"/>
  <c r="S76" i="12" s="1"/>
  <c r="P87" i="12"/>
  <c r="Q87" i="12" s="1"/>
  <c r="R87" i="12" s="1"/>
  <c r="S87" i="12" s="1"/>
  <c r="AA87" i="12" s="1" a="1"/>
  <c r="AA87" i="12" s="1"/>
  <c r="P70" i="12"/>
  <c r="Q70" i="12" s="1"/>
  <c r="R70" i="12" s="1"/>
  <c r="S70" i="12" s="1"/>
  <c r="P83" i="12"/>
  <c r="Q83" i="12" s="1"/>
  <c r="R83" i="12" s="1"/>
  <c r="S83" i="12" s="1"/>
  <c r="Q78" i="13"/>
  <c r="AA35" i="13" a="1"/>
  <c r="AA35" i="13" s="1"/>
  <c r="Q47" i="13"/>
  <c r="AC81" i="13" a="1"/>
  <c r="AC81" i="13" s="1"/>
  <c r="Q80" i="13"/>
  <c r="Q90" i="13"/>
  <c r="R90" i="13" s="1"/>
  <c r="S90" i="13" s="1"/>
  <c r="Q64" i="13"/>
  <c r="R64" i="13" s="1"/>
  <c r="S64" i="13" s="1"/>
  <c r="AA64" i="13" s="1" a="1"/>
  <c r="AA64" i="13" s="1"/>
  <c r="Y35" i="13" a="1"/>
  <c r="Y35" i="13" s="1"/>
  <c r="Q55" i="13"/>
  <c r="Q88" i="13"/>
  <c r="Q32" i="13"/>
  <c r="X35" i="13" a="1"/>
  <c r="X35" i="13" s="1"/>
  <c r="AC82" i="13" a="1"/>
  <c r="AC82" i="13" s="1"/>
  <c r="AL81" i="13" a="1"/>
  <c r="AL81" i="13" s="1"/>
  <c r="Z81" i="13" a="1"/>
  <c r="Z81" i="13" s="1"/>
  <c r="Y15" i="13" a="1"/>
  <c r="Y15" i="13" s="1"/>
  <c r="X62" i="13" a="1"/>
  <c r="X62" i="13" s="1"/>
  <c r="W35" i="13" a="1"/>
  <c r="W35" i="13" s="1"/>
  <c r="Q22" i="13"/>
  <c r="Q43" i="13"/>
  <c r="Q86" i="13"/>
  <c r="Q94" i="13"/>
  <c r="AE81" i="13" a="1"/>
  <c r="AE81" i="13" s="1"/>
  <c r="AD81" i="13" a="1"/>
  <c r="AD81" i="13" s="1"/>
  <c r="AK81" i="13" a="1"/>
  <c r="AK81" i="13" s="1"/>
  <c r="X15" i="13" a="1"/>
  <c r="X15" i="13" s="1"/>
  <c r="W62" i="13" a="1"/>
  <c r="W62" i="13" s="1"/>
  <c r="V35" i="13" a="1"/>
  <c r="V35" i="13" s="1"/>
  <c r="Q91" i="13"/>
  <c r="Q74" i="13"/>
  <c r="Q87" i="13"/>
  <c r="AB81" i="13" a="1"/>
  <c r="AB81" i="13" s="1"/>
  <c r="AA81" i="13" a="1"/>
  <c r="AA81" i="13" s="1"/>
  <c r="AB82" i="13" a="1"/>
  <c r="AB82" i="13" s="1"/>
  <c r="Y81" i="13" a="1"/>
  <c r="Y81" i="13" s="1"/>
  <c r="AA82" i="13" a="1"/>
  <c r="AA82" i="13" s="1"/>
  <c r="AJ81" i="13" a="1"/>
  <c r="AJ81" i="13" s="1"/>
  <c r="X81" i="13" a="1"/>
  <c r="X81" i="13" s="1"/>
  <c r="W15" i="13" a="1"/>
  <c r="W15" i="13" s="1"/>
  <c r="V62" i="13" a="1"/>
  <c r="V62" i="13" s="1"/>
  <c r="U35" i="13" a="1"/>
  <c r="U35" i="13" s="1"/>
  <c r="Q72" i="13"/>
  <c r="Q33" i="13"/>
  <c r="Q34" i="13"/>
  <c r="AM81" i="13" a="1"/>
  <c r="AM81" i="13" s="1"/>
  <c r="Z82" i="13" a="1"/>
  <c r="Z82" i="13" s="1"/>
  <c r="AI81" i="13" a="1"/>
  <c r="AI81" i="13" s="1"/>
  <c r="W81" i="13" a="1"/>
  <c r="W81" i="13" s="1"/>
  <c r="V15" i="13" a="1"/>
  <c r="V15" i="13" s="1"/>
  <c r="U62" i="13" a="1"/>
  <c r="U62" i="13" s="1"/>
  <c r="T35" i="13" a="1"/>
  <c r="T35" i="13" s="1"/>
  <c r="Q57" i="13"/>
  <c r="AH81" i="13" a="1"/>
  <c r="AH81" i="13" s="1"/>
  <c r="Q42" i="13"/>
  <c r="X82" i="13" a="1"/>
  <c r="X82" i="13" s="1"/>
  <c r="AG81" i="13" a="1"/>
  <c r="AG81" i="13" s="1"/>
  <c r="U81" i="13" a="1"/>
  <c r="U81" i="13" s="1"/>
  <c r="T15" i="13" a="1"/>
  <c r="T15" i="13" s="1"/>
  <c r="Q97" i="13"/>
  <c r="V81" i="13" a="1"/>
  <c r="V81" i="13" s="1"/>
  <c r="W82" i="13" a="1"/>
  <c r="W82" i="13" s="1"/>
  <c r="AF81" i="13" a="1"/>
  <c r="AF81" i="13" s="1"/>
  <c r="T81" i="13" a="1"/>
  <c r="T81" i="13" s="1"/>
  <c r="AC35" i="13" a="1"/>
  <c r="AC35" i="13" s="1"/>
  <c r="Q59" i="13"/>
  <c r="Q92" i="13"/>
  <c r="Q56" i="13"/>
  <c r="V77" i="13" a="1"/>
  <c r="V77" i="13" s="1"/>
  <c r="W19" i="13" a="1"/>
  <c r="W19" i="13" s="1"/>
  <c r="V25" i="13" a="1"/>
  <c r="V25" i="13" s="1"/>
  <c r="AK41" i="13" a="1"/>
  <c r="AK41" i="13" s="1"/>
  <c r="Y41" i="13" a="1"/>
  <c r="Y41" i="13" s="1"/>
  <c r="X26" i="13" a="1"/>
  <c r="X26" i="13" s="1"/>
  <c r="W58" i="13" a="1"/>
  <c r="W58" i="13" s="1"/>
  <c r="V73" i="13" a="1"/>
  <c r="V73" i="13" s="1"/>
  <c r="W28" i="13" a="1"/>
  <c r="W28" i="13" s="1"/>
  <c r="V37" i="13" a="1"/>
  <c r="V37" i="13" s="1"/>
  <c r="AJ40" i="13" a="1"/>
  <c r="AJ40" i="13" s="1"/>
  <c r="X40" i="13" a="1"/>
  <c r="X40" i="13" s="1"/>
  <c r="AJ89" i="13" a="1"/>
  <c r="AJ89" i="13" s="1"/>
  <c r="X89" i="13" a="1"/>
  <c r="X89" i="13" s="1"/>
  <c r="W76" i="13" a="1"/>
  <c r="W76" i="13" s="1"/>
  <c r="V14" i="13" a="1"/>
  <c r="V14" i="13" s="1"/>
  <c r="U23" i="13" a="1"/>
  <c r="U23" i="13" s="1"/>
  <c r="AK96" i="13" a="1"/>
  <c r="AK96" i="13" s="1"/>
  <c r="Y96" i="13" a="1"/>
  <c r="Y96" i="13" s="1"/>
  <c r="X71" i="13" a="1"/>
  <c r="X71" i="13" s="1"/>
  <c r="W67" i="13" a="1"/>
  <c r="W67" i="13" s="1"/>
  <c r="V13" i="13" a="1"/>
  <c r="V13" i="13" s="1"/>
  <c r="U61" i="13" a="1"/>
  <c r="U61" i="13" s="1"/>
  <c r="W48" i="13" a="1"/>
  <c r="W48" i="13" s="1"/>
  <c r="W20" i="13" a="1"/>
  <c r="W20" i="13" s="1"/>
  <c r="AA63" i="13" a="1"/>
  <c r="AA63" i="13" s="1"/>
  <c r="U16" i="13" a="1"/>
  <c r="U16" i="13" s="1"/>
  <c r="AG77" i="13" a="1"/>
  <c r="AG77" i="13" s="1"/>
  <c r="U77" i="13" a="1"/>
  <c r="U77" i="13" s="1"/>
  <c r="T36" i="13" a="1"/>
  <c r="T36" i="13" s="1"/>
  <c r="V19" i="13" a="1"/>
  <c r="V19" i="13" s="1"/>
  <c r="U25" i="13" a="1"/>
  <c r="U25" i="13" s="1"/>
  <c r="T50" i="13" a="1"/>
  <c r="T50" i="13" s="1"/>
  <c r="AJ41" i="13" a="1"/>
  <c r="AJ41" i="13" s="1"/>
  <c r="X41" i="13" a="1"/>
  <c r="X41" i="13" s="1"/>
  <c r="W26" i="13" a="1"/>
  <c r="W26" i="13" s="1"/>
  <c r="V58" i="13" a="1"/>
  <c r="V58" i="13" s="1"/>
  <c r="U73" i="13" a="1"/>
  <c r="U73" i="13" s="1"/>
  <c r="V28" i="13" a="1"/>
  <c r="V28" i="13" s="1"/>
  <c r="U37" i="13" a="1"/>
  <c r="U37" i="13" s="1"/>
  <c r="AI40" i="13" a="1"/>
  <c r="AI40" i="13" s="1"/>
  <c r="W40" i="13" a="1"/>
  <c r="W40" i="13" s="1"/>
  <c r="AI89" i="13" a="1"/>
  <c r="AI89" i="13" s="1"/>
  <c r="W89" i="13" a="1"/>
  <c r="W89" i="13" s="1"/>
  <c r="V76" i="13" a="1"/>
  <c r="V76" i="13" s="1"/>
  <c r="U14" i="13" a="1"/>
  <c r="U14" i="13" s="1"/>
  <c r="T23" i="13" a="1"/>
  <c r="T23" i="13" s="1"/>
  <c r="AJ96" i="13" a="1"/>
  <c r="AJ96" i="13" s="1"/>
  <c r="X96" i="13" a="1"/>
  <c r="X96" i="13" s="1"/>
  <c r="W71" i="13" a="1"/>
  <c r="W71" i="13" s="1"/>
  <c r="V67" i="13" a="1"/>
  <c r="V67" i="13" s="1"/>
  <c r="U13" i="13" a="1"/>
  <c r="U13" i="13" s="1"/>
  <c r="T61" i="13" a="1"/>
  <c r="T61" i="13" s="1"/>
  <c r="V48" i="13" a="1"/>
  <c r="V48" i="13" s="1"/>
  <c r="V20" i="13" a="1"/>
  <c r="V20" i="13" s="1"/>
  <c r="T16" i="13" a="1"/>
  <c r="T16" i="13" s="1"/>
  <c r="AF77" i="13" a="1"/>
  <c r="AF77" i="13" s="1"/>
  <c r="T77" i="13" a="1"/>
  <c r="T77" i="13" s="1"/>
  <c r="AC95" i="13" a="1"/>
  <c r="AC95" i="13" s="1"/>
  <c r="U19" i="13" a="1"/>
  <c r="U19" i="13" s="1"/>
  <c r="T25" i="13" a="1"/>
  <c r="T25" i="13" s="1"/>
  <c r="AI41" i="13" a="1"/>
  <c r="AI41" i="13" s="1"/>
  <c r="W41" i="13" a="1"/>
  <c r="W41" i="13" s="1"/>
  <c r="V26" i="13" a="1"/>
  <c r="V26" i="13" s="1"/>
  <c r="U58" i="13" a="1"/>
  <c r="U58" i="13" s="1"/>
  <c r="T73" i="13" a="1"/>
  <c r="T73" i="13" s="1"/>
  <c r="U28" i="13" a="1"/>
  <c r="U28" i="13" s="1"/>
  <c r="T37" i="13" a="1"/>
  <c r="T37" i="13" s="1"/>
  <c r="AH40" i="13" a="1"/>
  <c r="AH40" i="13" s="1"/>
  <c r="V40" i="13" a="1"/>
  <c r="V40" i="13" s="1"/>
  <c r="AH89" i="13" a="1"/>
  <c r="AH89" i="13" s="1"/>
  <c r="V89" i="13" a="1"/>
  <c r="V89" i="13" s="1"/>
  <c r="U76" i="13" a="1"/>
  <c r="U76" i="13" s="1"/>
  <c r="T14" i="13" a="1"/>
  <c r="T14" i="13" s="1"/>
  <c r="AI96" i="13" a="1"/>
  <c r="AI96" i="13" s="1"/>
  <c r="W96" i="13" a="1"/>
  <c r="W96" i="13" s="1"/>
  <c r="V71" i="13" a="1"/>
  <c r="V71" i="13" s="1"/>
  <c r="U67" i="13" a="1"/>
  <c r="U67" i="13" s="1"/>
  <c r="T13" i="13" a="1"/>
  <c r="T13" i="13" s="1"/>
  <c r="AG48" i="13" a="1"/>
  <c r="AG48" i="13" s="1"/>
  <c r="U48" i="13" a="1"/>
  <c r="U48" i="13" s="1"/>
  <c r="T60" i="13" a="1"/>
  <c r="T60" i="13" s="1"/>
  <c r="U20" i="13" a="1"/>
  <c r="U20" i="13" s="1"/>
  <c r="T19" i="13" a="1"/>
  <c r="T19" i="13" s="1"/>
  <c r="AH41" i="13" a="1"/>
  <c r="AH41" i="13" s="1"/>
  <c r="V41" i="13" a="1"/>
  <c r="V41" i="13" s="1"/>
  <c r="U26" i="13" a="1"/>
  <c r="U26" i="13" s="1"/>
  <c r="T58" i="13" a="1"/>
  <c r="T58" i="13" s="1"/>
  <c r="T28" i="13" a="1"/>
  <c r="T28" i="13" s="1"/>
  <c r="AG40" i="13" a="1"/>
  <c r="AG40" i="13" s="1"/>
  <c r="U40" i="13" a="1"/>
  <c r="U40" i="13" s="1"/>
  <c r="AG89" i="13" a="1"/>
  <c r="AG89" i="13" s="1"/>
  <c r="U89" i="13" a="1"/>
  <c r="U89" i="13" s="1"/>
  <c r="T76" i="13" a="1"/>
  <c r="T76" i="13" s="1"/>
  <c r="V96" i="13" a="1"/>
  <c r="V96" i="13" s="1"/>
  <c r="U71" i="13" a="1"/>
  <c r="U71" i="13" s="1"/>
  <c r="T67" i="13" a="1"/>
  <c r="T67" i="13" s="1"/>
  <c r="AF48" i="13" a="1"/>
  <c r="AF48" i="13" s="1"/>
  <c r="T48" i="13" a="1"/>
  <c r="T48" i="13" s="1"/>
  <c r="T20" i="13" a="1"/>
  <c r="T20" i="13" s="1"/>
  <c r="U41" i="13" a="1"/>
  <c r="U41" i="13" s="1"/>
  <c r="T26" i="13" a="1"/>
  <c r="T26" i="13" s="1"/>
  <c r="AF40" i="13" a="1"/>
  <c r="AF40" i="13" s="1"/>
  <c r="T40" i="13" a="1"/>
  <c r="T40" i="13" s="1"/>
  <c r="AF89" i="13" a="1"/>
  <c r="AF89" i="13" s="1"/>
  <c r="T89" i="13" a="1"/>
  <c r="T89" i="13" s="1"/>
  <c r="T71" i="13" a="1"/>
  <c r="T71" i="13" s="1"/>
  <c r="AM54" i="13" a="1"/>
  <c r="AM54" i="13" s="1"/>
  <c r="Q93" i="13"/>
  <c r="AC40" i="13" a="1"/>
  <c r="AC40" i="13" s="1"/>
  <c r="AC89" i="13" a="1"/>
  <c r="AC89" i="13" s="1"/>
  <c r="AC76" i="13" a="1"/>
  <c r="AC76" i="13" s="1"/>
  <c r="AC67" i="13" a="1"/>
  <c r="AC67" i="13" s="1"/>
  <c r="AB13" i="13" a="1"/>
  <c r="AB13" i="13" s="1"/>
  <c r="AM75" i="13" a="1"/>
  <c r="AM75" i="13" s="1"/>
  <c r="U63" i="13" a="1"/>
  <c r="U63" i="13" s="1"/>
  <c r="AA16" i="13" a="1"/>
  <c r="AA16" i="13" s="1"/>
  <c r="AA77" i="13" a="1"/>
  <c r="AA77" i="13" s="1"/>
  <c r="Z36" i="13" a="1"/>
  <c r="Z36" i="13" s="1"/>
  <c r="Y30" i="13" a="1"/>
  <c r="Y30" i="13" s="1"/>
  <c r="X95" i="13" a="1"/>
  <c r="X95" i="13" s="1"/>
  <c r="AB19" i="13" a="1"/>
  <c r="AB19" i="13" s="1"/>
  <c r="AA25" i="13" a="1"/>
  <c r="AA25" i="13" s="1"/>
  <c r="Z50" i="13" a="1"/>
  <c r="Z50" i="13" s="1"/>
  <c r="AC41" i="13" a="1"/>
  <c r="AC41" i="13" s="1"/>
  <c r="AC26" i="13" a="1"/>
  <c r="AC26" i="13" s="1"/>
  <c r="AB58" i="13" a="1"/>
  <c r="AB58" i="13" s="1"/>
  <c r="AA73" i="13" a="1"/>
  <c r="AA73" i="13" s="1"/>
  <c r="AB28" i="13" a="1"/>
  <c r="AB28" i="13" s="1"/>
  <c r="AA37" i="13" a="1"/>
  <c r="AA37" i="13" s="1"/>
  <c r="AD40" i="13" a="1"/>
  <c r="AD40" i="13" s="1"/>
  <c r="AK39" i="13" a="1"/>
  <c r="AK39" i="13" s="1"/>
  <c r="Y39" i="13" a="1"/>
  <c r="Y39" i="13" s="1"/>
  <c r="AD89" i="13" a="1"/>
  <c r="AD89" i="13" s="1"/>
  <c r="AB76" i="13" a="1"/>
  <c r="AB76" i="13" s="1"/>
  <c r="AA14" i="13" a="1"/>
  <c r="AA14" i="13" s="1"/>
  <c r="Z23" i="13" a="1"/>
  <c r="Z23" i="13" s="1"/>
  <c r="Y66" i="13" a="1"/>
  <c r="Y66" i="13" s="1"/>
  <c r="X52" i="13" a="1"/>
  <c r="X52" i="13" s="1"/>
  <c r="AD96" i="13" a="1"/>
  <c r="AD96" i="13" s="1"/>
  <c r="AC71" i="13" a="1"/>
  <c r="AC71" i="13" s="1"/>
  <c r="AB67" i="13" a="1"/>
  <c r="AB67" i="13" s="1"/>
  <c r="AA13" i="13" a="1"/>
  <c r="AA13" i="13" s="1"/>
  <c r="Z61" i="13" a="1"/>
  <c r="Z61" i="13" s="1"/>
  <c r="AB48" i="13" a="1"/>
  <c r="AB48" i="13" s="1"/>
  <c r="AA60" i="13" a="1"/>
  <c r="AA60" i="13" s="1"/>
  <c r="AB20" i="13" a="1"/>
  <c r="AB20" i="13" s="1"/>
  <c r="AJ79" i="13" a="1"/>
  <c r="AJ79" i="13" s="1"/>
  <c r="X79" i="13" a="1"/>
  <c r="X79" i="13" s="1"/>
  <c r="AM96" i="13" a="1"/>
  <c r="AM96" i="13" s="1"/>
  <c r="U84" i="13" a="1"/>
  <c r="U84" i="13" s="1"/>
  <c r="AD41" i="13" a="1"/>
  <c r="AD41" i="13" s="1"/>
  <c r="AB26" i="13" a="1"/>
  <c r="AB26" i="13" s="1"/>
  <c r="AA58" i="13" a="1"/>
  <c r="AA58" i="13" s="1"/>
  <c r="Z73" i="13" a="1"/>
  <c r="Z73" i="13" s="1"/>
  <c r="AA28" i="13" a="1"/>
  <c r="AA28" i="13" s="1"/>
  <c r="Z37" i="13" a="1"/>
  <c r="Z37" i="13" s="1"/>
  <c r="U49" i="13" a="1"/>
  <c r="U49" i="13" s="1"/>
  <c r="T65" i="13" a="1"/>
  <c r="T65" i="13" s="1"/>
  <c r="AB40" i="13" a="1"/>
  <c r="AB40" i="13" s="1"/>
  <c r="AJ39" i="13" a="1"/>
  <c r="AJ39" i="13" s="1"/>
  <c r="X39" i="13" a="1"/>
  <c r="X39" i="13" s="1"/>
  <c r="T18" i="13" a="1"/>
  <c r="T18" i="13" s="1"/>
  <c r="AB89" i="13" a="1"/>
  <c r="AB89" i="13" s="1"/>
  <c r="AA76" i="13" a="1"/>
  <c r="AA76" i="13" s="1"/>
  <c r="Z14" i="13" a="1"/>
  <c r="Z14" i="13" s="1"/>
  <c r="Y23" i="13" a="1"/>
  <c r="Y23" i="13" s="1"/>
  <c r="X66" i="13" a="1"/>
  <c r="X66" i="13" s="1"/>
  <c r="W52" i="13" a="1"/>
  <c r="W52" i="13" s="1"/>
  <c r="U38" i="13" a="1"/>
  <c r="U38" i="13" s="1"/>
  <c r="AC96" i="13" a="1"/>
  <c r="AC96" i="13" s="1"/>
  <c r="AB71" i="13" a="1"/>
  <c r="AB71" i="13" s="1"/>
  <c r="AA67" i="13" a="1"/>
  <c r="AA67" i="13" s="1"/>
  <c r="Z13" i="13" a="1"/>
  <c r="Z13" i="13" s="1"/>
  <c r="Y61" i="13" a="1"/>
  <c r="Y61" i="13" s="1"/>
  <c r="U45" i="13" a="1"/>
  <c r="U45" i="13" s="1"/>
  <c r="U85" i="13" a="1"/>
  <c r="U85" i="13" s="1"/>
  <c r="T44" i="13" a="1"/>
  <c r="T44" i="13" s="1"/>
  <c r="AA48" i="13" a="1"/>
  <c r="AA48" i="13" s="1"/>
  <c r="Z60" i="13" a="1"/>
  <c r="Z60" i="13" s="1"/>
  <c r="U83" i="13" a="1"/>
  <c r="U83" i="13" s="1"/>
  <c r="T29" i="13" a="1"/>
  <c r="T29" i="13" s="1"/>
  <c r="AA20" i="13" a="1"/>
  <c r="AA20" i="13" s="1"/>
  <c r="AI79" i="13" a="1"/>
  <c r="AI79" i="13" s="1"/>
  <c r="W79" i="13" a="1"/>
  <c r="W79" i="13" s="1"/>
  <c r="AM84" i="13" a="1"/>
  <c r="AM84" i="13" s="1"/>
  <c r="Y16" i="13" a="1"/>
  <c r="Y16" i="13" s="1"/>
  <c r="AC75" i="13" a="1"/>
  <c r="AC75" i="13" s="1"/>
  <c r="AK77" i="13" a="1"/>
  <c r="AK77" i="13" s="1"/>
  <c r="Y77" i="13" a="1"/>
  <c r="Y77" i="13" s="1"/>
  <c r="X36" i="13" a="1"/>
  <c r="X36" i="13" s="1"/>
  <c r="W30" i="13" a="1"/>
  <c r="W30" i="13" s="1"/>
  <c r="V95" i="13" a="1"/>
  <c r="V95" i="13" s="1"/>
  <c r="Z19" i="13" a="1"/>
  <c r="Z19" i="13" s="1"/>
  <c r="Y25" i="13" a="1"/>
  <c r="Y25" i="13" s="1"/>
  <c r="X50" i="13" a="1"/>
  <c r="X50" i="13" s="1"/>
  <c r="AB41" i="13" a="1"/>
  <c r="AB41" i="13" s="1"/>
  <c r="AA26" i="13" a="1"/>
  <c r="AA26" i="13" s="1"/>
  <c r="Z58" i="13" a="1"/>
  <c r="Z58" i="13" s="1"/>
  <c r="Y73" i="13" a="1"/>
  <c r="Y73" i="13" s="1"/>
  <c r="Z28" i="13" a="1"/>
  <c r="Z28" i="13" s="1"/>
  <c r="Y37" i="13" a="1"/>
  <c r="Y37" i="13" s="1"/>
  <c r="T49" i="13" a="1"/>
  <c r="T49" i="13" s="1"/>
  <c r="AA40" i="13" a="1"/>
  <c r="AA40" i="13" s="1"/>
  <c r="AI39" i="13" a="1"/>
  <c r="AI39" i="13" s="1"/>
  <c r="W39" i="13" a="1"/>
  <c r="W39" i="13" s="1"/>
  <c r="AA89" i="13" a="1"/>
  <c r="AA89" i="13" s="1"/>
  <c r="Z76" i="13" a="1"/>
  <c r="Z76" i="13" s="1"/>
  <c r="Y14" i="13" a="1"/>
  <c r="Y14" i="13" s="1"/>
  <c r="X23" i="13" a="1"/>
  <c r="X23" i="13" s="1"/>
  <c r="W66" i="13" a="1"/>
  <c r="W66" i="13" s="1"/>
  <c r="V52" i="13" a="1"/>
  <c r="V52" i="13" s="1"/>
  <c r="T38" i="13" a="1"/>
  <c r="T38" i="13" s="1"/>
  <c r="AB96" i="13" a="1"/>
  <c r="AB96" i="13" s="1"/>
  <c r="AA71" i="13" a="1"/>
  <c r="AA71" i="13" s="1"/>
  <c r="Z67" i="13" a="1"/>
  <c r="Z67" i="13" s="1"/>
  <c r="Y13" i="13" a="1"/>
  <c r="Y13" i="13" s="1"/>
  <c r="X61" i="13" a="1"/>
  <c r="X61" i="13" s="1"/>
  <c r="T45" i="13" a="1"/>
  <c r="T45" i="13" s="1"/>
  <c r="T85" i="13" a="1"/>
  <c r="T85" i="13" s="1"/>
  <c r="AL48" i="13" a="1"/>
  <c r="AL48" i="13" s="1"/>
  <c r="Z48" i="13" a="1"/>
  <c r="Z48" i="13" s="1"/>
  <c r="Y60" i="13" a="1"/>
  <c r="Y60" i="13" s="1"/>
  <c r="T83" i="13" a="1"/>
  <c r="T83" i="13" s="1"/>
  <c r="AL20" i="13" a="1"/>
  <c r="AL20" i="13" s="1"/>
  <c r="Z20" i="13" a="1"/>
  <c r="Z20" i="13" s="1"/>
  <c r="AH79" i="13" a="1"/>
  <c r="AH79" i="13" s="1"/>
  <c r="V79" i="13" a="1"/>
  <c r="V79" i="13" s="1"/>
  <c r="AC51" i="13" a="1"/>
  <c r="AC51" i="13" s="1"/>
  <c r="AM77" i="13" a="1"/>
  <c r="AM77" i="13" s="1"/>
  <c r="AM39" i="13" a="1"/>
  <c r="AM39" i="13" s="1"/>
  <c r="AB27" i="13" a="1"/>
  <c r="AB27" i="13" s="1"/>
  <c r="AB69" i="13" a="1"/>
  <c r="AB69" i="13" s="1"/>
  <c r="X16" i="13" a="1"/>
  <c r="X16" i="13" s="1"/>
  <c r="AB75" i="13" a="1"/>
  <c r="AB75" i="13" s="1"/>
  <c r="AJ77" i="13" a="1"/>
  <c r="AJ77" i="13" s="1"/>
  <c r="X77" i="13" a="1"/>
  <c r="X77" i="13" s="1"/>
  <c r="W36" i="13" a="1"/>
  <c r="W36" i="13" s="1"/>
  <c r="V30" i="13" a="1"/>
  <c r="V30" i="13" s="1"/>
  <c r="U95" i="13" a="1"/>
  <c r="U95" i="13" s="1"/>
  <c r="Y19" i="13" a="1"/>
  <c r="Y19" i="13" s="1"/>
  <c r="X25" i="13" a="1"/>
  <c r="X25" i="13" s="1"/>
  <c r="W50" i="13" a="1"/>
  <c r="W50" i="13" s="1"/>
  <c r="AA41" i="13" a="1"/>
  <c r="AA41" i="13" s="1"/>
  <c r="Z26" i="13" a="1"/>
  <c r="Z26" i="13" s="1"/>
  <c r="Y58" i="13" a="1"/>
  <c r="Y58" i="13" s="1"/>
  <c r="X73" i="13" a="1"/>
  <c r="X73" i="13" s="1"/>
  <c r="Y28" i="13" a="1"/>
  <c r="Y28" i="13" s="1"/>
  <c r="X37" i="13" a="1"/>
  <c r="X37" i="13" s="1"/>
  <c r="AL40" i="13" a="1"/>
  <c r="AL40" i="13" s="1"/>
  <c r="Z40" i="13" a="1"/>
  <c r="Z40" i="13" s="1"/>
  <c r="AH39" i="13" a="1"/>
  <c r="AH39" i="13" s="1"/>
  <c r="V39" i="13" a="1"/>
  <c r="V39" i="13" s="1"/>
  <c r="AL89" i="13" a="1"/>
  <c r="AL89" i="13" s="1"/>
  <c r="Z89" i="13" a="1"/>
  <c r="Z89" i="13" s="1"/>
  <c r="Y76" i="13" a="1"/>
  <c r="Y76" i="13" s="1"/>
  <c r="X14" i="13" a="1"/>
  <c r="X14" i="13" s="1"/>
  <c r="W23" i="13" a="1"/>
  <c r="W23" i="13" s="1"/>
  <c r="V66" i="13" a="1"/>
  <c r="V66" i="13" s="1"/>
  <c r="U52" i="13" a="1"/>
  <c r="U52" i="13" s="1"/>
  <c r="AA96" i="13" a="1"/>
  <c r="AA96" i="13" s="1"/>
  <c r="Z71" i="13" a="1"/>
  <c r="Z71" i="13" s="1"/>
  <c r="Y67" i="13" a="1"/>
  <c r="Y67" i="13" s="1"/>
  <c r="X13" i="13" a="1"/>
  <c r="X13" i="13" s="1"/>
  <c r="W61" i="13" a="1"/>
  <c r="W61" i="13" s="1"/>
  <c r="AK48" i="13" a="1"/>
  <c r="AK48" i="13" s="1"/>
  <c r="Y48" i="13" a="1"/>
  <c r="Y48" i="13" s="1"/>
  <c r="X60" i="13" a="1"/>
  <c r="X60" i="13" s="1"/>
  <c r="AK20" i="13" a="1"/>
  <c r="AK20" i="13" s="1"/>
  <c r="Y20" i="13" a="1"/>
  <c r="Y20" i="13" s="1"/>
  <c r="AG79" i="13" a="1"/>
  <c r="AG79" i="13" s="1"/>
  <c r="U79" i="13" a="1"/>
  <c r="U79" i="13" s="1"/>
  <c r="AB51" i="13" a="1"/>
  <c r="AB51" i="13" s="1"/>
  <c r="AA27" i="13" a="1"/>
  <c r="AA27" i="13" s="1"/>
  <c r="AC63" i="13" a="1"/>
  <c r="AC63" i="13" s="1"/>
  <c r="AA69" i="13" a="1"/>
  <c r="AA69" i="13" s="1"/>
  <c r="W16" i="13" a="1"/>
  <c r="W16" i="13" s="1"/>
  <c r="AA75" i="13" a="1"/>
  <c r="AA75" i="13" s="1"/>
  <c r="AI77" i="13" a="1"/>
  <c r="AI77" i="13" s="1"/>
  <c r="W77" i="13" a="1"/>
  <c r="W77" i="13" s="1"/>
  <c r="V36" i="13" a="1"/>
  <c r="V36" i="13" s="1"/>
  <c r="U30" i="13" a="1"/>
  <c r="U30" i="13" s="1"/>
  <c r="T95" i="13" a="1"/>
  <c r="T95" i="13" s="1"/>
  <c r="X19" i="13" a="1"/>
  <c r="X19" i="13" s="1"/>
  <c r="W25" i="13" a="1"/>
  <c r="W25" i="13" s="1"/>
  <c r="V50" i="13" a="1"/>
  <c r="V50" i="13" s="1"/>
  <c r="AC84" i="13" a="1"/>
  <c r="AC84" i="13" s="1"/>
  <c r="AL41" i="13" a="1"/>
  <c r="AL41" i="13" s="1"/>
  <c r="Z41" i="13" a="1"/>
  <c r="Z41" i="13" s="1"/>
  <c r="Y26" i="13" a="1"/>
  <c r="Y26" i="13" s="1"/>
  <c r="X58" i="13" a="1"/>
  <c r="X58" i="13" s="1"/>
  <c r="W73" i="13" a="1"/>
  <c r="W73" i="13" s="1"/>
  <c r="X28" i="13" a="1"/>
  <c r="X28" i="13" s="1"/>
  <c r="W37" i="13" a="1"/>
  <c r="W37" i="13" s="1"/>
  <c r="AC65" i="13" a="1"/>
  <c r="AC65" i="13" s="1"/>
  <c r="AK40" i="13" a="1"/>
  <c r="AK40" i="13" s="1"/>
  <c r="Y40" i="13" a="1"/>
  <c r="Y40" i="13" s="1"/>
  <c r="AG39" i="13" a="1"/>
  <c r="AG39" i="13" s="1"/>
  <c r="U39" i="13" a="1"/>
  <c r="U39" i="13" s="1"/>
  <c r="AD18" i="13" a="1"/>
  <c r="AD18" i="13" s="1"/>
  <c r="AK89" i="13" a="1"/>
  <c r="AK89" i="13" s="1"/>
  <c r="Y89" i="13" a="1"/>
  <c r="Y89" i="13" s="1"/>
  <c r="X76" i="13" a="1"/>
  <c r="X76" i="13" s="1"/>
  <c r="W14" i="13" a="1"/>
  <c r="W14" i="13" s="1"/>
  <c r="V23" i="13" a="1"/>
  <c r="V23" i="13" s="1"/>
  <c r="U66" i="13" a="1"/>
  <c r="U66" i="13" s="1"/>
  <c r="T52" i="13" a="1"/>
  <c r="T52" i="13" s="1"/>
  <c r="AL96" i="13" a="1"/>
  <c r="AL96" i="13" s="1"/>
  <c r="Z96" i="13" a="1"/>
  <c r="Z96" i="13" s="1"/>
  <c r="Y71" i="13" a="1"/>
  <c r="Y71" i="13" s="1"/>
  <c r="X67" i="13" a="1"/>
  <c r="X67" i="13" s="1"/>
  <c r="W13" i="13" a="1"/>
  <c r="W13" i="13" s="1"/>
  <c r="V61" i="13" a="1"/>
  <c r="V61" i="13" s="1"/>
  <c r="AD45" i="13" a="1"/>
  <c r="AD45" i="13" s="1"/>
  <c r="AC44" i="13" a="1"/>
  <c r="AC44" i="13" s="1"/>
  <c r="AB17" i="13" a="1"/>
  <c r="AB17" i="13" s="1"/>
  <c r="AJ48" i="13" a="1"/>
  <c r="AJ48" i="13" s="1"/>
  <c r="X48" i="13" a="1"/>
  <c r="X48" i="13" s="1"/>
  <c r="W60" i="13" a="1"/>
  <c r="W60" i="13" s="1"/>
  <c r="AC29" i="13" a="1"/>
  <c r="AC29" i="13" s="1"/>
  <c r="AB53" i="13" a="1"/>
  <c r="AB53" i="13" s="1"/>
  <c r="AJ20" i="13" a="1"/>
  <c r="AJ20" i="13" s="1"/>
  <c r="X20" i="13" a="1"/>
  <c r="X20" i="13" s="1"/>
  <c r="AF79" i="13" a="1"/>
  <c r="AF79" i="13" s="1"/>
  <c r="T79" i="13" a="1"/>
  <c r="T79" i="13" s="1"/>
  <c r="AA51" i="13" a="1"/>
  <c r="AA51" i="13" s="1"/>
  <c r="AM89" i="13" a="1"/>
  <c r="AM89" i="13" s="1"/>
  <c r="P103" i="12"/>
  <c r="Q103" i="12" s="1"/>
  <c r="R103" i="12" s="1"/>
  <c r="S103" i="12" s="1"/>
  <c r="P57" i="12"/>
  <c r="Q57" i="12" s="1"/>
  <c r="R57" i="12" s="1"/>
  <c r="S57" i="12" s="1"/>
  <c r="P13" i="12"/>
  <c r="Q13" i="12" s="1"/>
  <c r="R13" i="12" s="1"/>
  <c r="S13" i="12" s="1"/>
  <c r="P18" i="12"/>
  <c r="Q18" i="12" s="1"/>
  <c r="R18" i="12" s="1"/>
  <c r="S18" i="12" s="1"/>
  <c r="Y18" i="12" s="1" a="1"/>
  <c r="Y18" i="12" s="1"/>
  <c r="P23" i="12"/>
  <c r="Q23" i="12" s="1"/>
  <c r="R23" i="12" s="1"/>
  <c r="S23" i="12" s="1"/>
  <c r="AC23" i="12" s="1" a="1"/>
  <c r="AC23" i="12" s="1"/>
  <c r="P44" i="12"/>
  <c r="Q44" i="12" s="1"/>
  <c r="R44" i="12" s="1"/>
  <c r="S44" i="12" s="1"/>
  <c r="U44" i="12" s="1" a="1"/>
  <c r="U44" i="12" s="1"/>
  <c r="P90" i="12"/>
  <c r="Q90" i="12" s="1"/>
  <c r="R90" i="12" s="1"/>
  <c r="S90" i="12" s="1"/>
  <c r="P65" i="12"/>
  <c r="Q65" i="12" s="1"/>
  <c r="R65" i="12" s="1"/>
  <c r="S65" i="12" s="1"/>
  <c r="AA65" i="12" s="1" a="1"/>
  <c r="AA65" i="12" s="1"/>
  <c r="P62" i="12"/>
  <c r="Q62" i="12" s="1"/>
  <c r="R62" i="12" s="1"/>
  <c r="S62" i="12" s="1"/>
  <c r="P55" i="12"/>
  <c r="Q55" i="12" s="1"/>
  <c r="R55" i="12" s="1"/>
  <c r="S55" i="12" s="1"/>
  <c r="P26" i="12"/>
  <c r="Q26" i="12" s="1"/>
  <c r="R26" i="12" s="1"/>
  <c r="S26" i="12" s="1"/>
  <c r="P94" i="12"/>
  <c r="Q94" i="12" s="1"/>
  <c r="R94" i="12" s="1"/>
  <c r="S94" i="12" s="1"/>
  <c r="P110" i="12"/>
  <c r="Q110" i="12" s="1"/>
  <c r="R110" i="12" s="1"/>
  <c r="S110" i="12" s="1"/>
  <c r="P58" i="12"/>
  <c r="Q58" i="12" s="1"/>
  <c r="R58" i="12" s="1"/>
  <c r="S58" i="12" s="1"/>
  <c r="AC58" i="12" s="1" a="1"/>
  <c r="AC58" i="12" s="1"/>
  <c r="P16" i="12"/>
  <c r="Q16" i="12" s="1"/>
  <c r="R16" i="12" s="1"/>
  <c r="S16" i="12" s="1"/>
  <c r="P24" i="12"/>
  <c r="Q24" i="12" s="1"/>
  <c r="R24" i="12" s="1"/>
  <c r="S24" i="12" s="1"/>
  <c r="AB24" i="12" s="1" a="1"/>
  <c r="AB24" i="12" s="1"/>
  <c r="P36" i="12"/>
  <c r="Q36" i="12" s="1"/>
  <c r="R36" i="12" s="1"/>
  <c r="S36" i="12" s="1"/>
  <c r="P54" i="12"/>
  <c r="Q54" i="12" s="1"/>
  <c r="R54" i="12" s="1"/>
  <c r="S54" i="12" s="1"/>
  <c r="T54" i="12" s="1" a="1"/>
  <c r="T54" i="12" s="1"/>
  <c r="P51" i="12"/>
  <c r="Q51" i="12" s="1"/>
  <c r="R51" i="12" s="1"/>
  <c r="S51" i="12" s="1"/>
  <c r="P64" i="12"/>
  <c r="Q64" i="12" s="1"/>
  <c r="R64" i="12" s="1"/>
  <c r="S64" i="12" s="1"/>
  <c r="P96" i="12"/>
  <c r="Q96" i="12" s="1"/>
  <c r="R96" i="12" s="1"/>
  <c r="S96" i="12" s="1"/>
  <c r="AA96" i="12" s="1" a="1"/>
  <c r="AA96" i="12" s="1"/>
  <c r="P106" i="12"/>
  <c r="Q106" i="12" s="1"/>
  <c r="R106" i="12" s="1"/>
  <c r="S106" i="12" s="1"/>
  <c r="P88" i="12"/>
  <c r="Q88" i="12" s="1"/>
  <c r="R88" i="12" s="1"/>
  <c r="S88" i="12" s="1"/>
  <c r="Y88" i="12" s="1" a="1"/>
  <c r="Y88" i="12" s="1"/>
  <c r="P27" i="12"/>
  <c r="Q27" i="12" s="1"/>
  <c r="R27" i="12" s="1"/>
  <c r="S27" i="12" s="1"/>
  <c r="AB27" i="12" s="1" a="1"/>
  <c r="AB27" i="12" s="1"/>
  <c r="P15" i="12"/>
  <c r="Q15" i="12" s="1"/>
  <c r="R15" i="12" s="1"/>
  <c r="S15" i="12" s="1"/>
  <c r="U15" i="12" s="1" a="1"/>
  <c r="U15" i="12" s="1"/>
  <c r="P20" i="12"/>
  <c r="Q20" i="12" s="1"/>
  <c r="R20" i="12" s="1"/>
  <c r="S20" i="12" s="1"/>
  <c r="P46" i="12"/>
  <c r="Q46" i="12" s="1"/>
  <c r="R46" i="12" s="1"/>
  <c r="S46" i="12" s="1"/>
  <c r="AC46" i="12" s="1" a="1"/>
  <c r="AC46" i="12" s="1"/>
  <c r="P69" i="12"/>
  <c r="Q69" i="12" s="1"/>
  <c r="R69" i="12" s="1"/>
  <c r="S69" i="12" s="1"/>
  <c r="P40" i="12"/>
  <c r="Q40" i="12" s="1"/>
  <c r="R40" i="12" s="1"/>
  <c r="S40" i="12" s="1"/>
  <c r="P67" i="12"/>
  <c r="Q67" i="12" s="1"/>
  <c r="R67" i="12" s="1"/>
  <c r="S67" i="12" s="1"/>
  <c r="P37" i="12"/>
  <c r="Q37" i="12" s="1"/>
  <c r="R37" i="12" s="1"/>
  <c r="S37" i="12" s="1"/>
  <c r="Y37" i="12" s="1" a="1"/>
  <c r="Y37" i="12" s="1"/>
  <c r="P104" i="12"/>
  <c r="Q104" i="12" s="1"/>
  <c r="R104" i="12" s="1"/>
  <c r="S104" i="12" s="1"/>
  <c r="P100" i="12"/>
  <c r="Q100" i="12" s="1"/>
  <c r="R100" i="12" s="1"/>
  <c r="S100" i="12" s="1"/>
  <c r="AC100" i="12" s="1" a="1"/>
  <c r="AC100" i="12" s="1"/>
  <c r="P107" i="12"/>
  <c r="Q107" i="12" s="1"/>
  <c r="R107" i="12" s="1"/>
  <c r="S107" i="12" s="1"/>
  <c r="U107" i="12" s="1" a="1"/>
  <c r="U107" i="12" s="1"/>
  <c r="P38" i="12"/>
  <c r="Q38" i="12" s="1"/>
  <c r="R38" i="12" s="1"/>
  <c r="S38" i="12" s="1"/>
  <c r="P49" i="12"/>
  <c r="Q49" i="12" s="1"/>
  <c r="R49" i="12" s="1"/>
  <c r="S49" i="12" s="1"/>
  <c r="AA49" i="12" s="1" a="1"/>
  <c r="AA49" i="12" s="1"/>
  <c r="P109" i="12"/>
  <c r="Q109" i="12" s="1"/>
  <c r="R109" i="12" s="1"/>
  <c r="S109" i="12" s="1"/>
  <c r="P29" i="12"/>
  <c r="Q29" i="12" s="1"/>
  <c r="R29" i="12" s="1"/>
  <c r="S29" i="12" s="1"/>
  <c r="V29" i="12" s="1" a="1"/>
  <c r="V29" i="12" s="1"/>
  <c r="P17" i="12"/>
  <c r="Q17" i="12" s="1"/>
  <c r="R17" i="12" s="1"/>
  <c r="S17" i="12" s="1"/>
  <c r="T17" i="12" s="1" a="1"/>
  <c r="T17" i="12" s="1"/>
  <c r="P45" i="12"/>
  <c r="Q45" i="12" s="1"/>
  <c r="R45" i="12" s="1"/>
  <c r="S45" i="12" s="1"/>
  <c r="P108" i="12"/>
  <c r="Q108" i="12" s="1"/>
  <c r="R108" i="12" s="1"/>
  <c r="S108" i="12" s="1"/>
  <c r="U108" i="12" s="1" a="1"/>
  <c r="U108" i="12" s="1"/>
  <c r="P50" i="12"/>
  <c r="Q50" i="12" s="1"/>
  <c r="R50" i="12" s="1"/>
  <c r="S50" i="12" s="1"/>
  <c r="T50" i="12" s="1" a="1"/>
  <c r="T50" i="12" s="1"/>
  <c r="P102" i="12"/>
  <c r="Q102" i="12" s="1"/>
  <c r="R102" i="12" s="1"/>
  <c r="S102" i="12" s="1"/>
  <c r="P60" i="12"/>
  <c r="Q60" i="12" s="1"/>
  <c r="R60" i="12" s="1"/>
  <c r="S60" i="12" s="1"/>
  <c r="P34" i="12"/>
  <c r="Q34" i="12" s="1"/>
  <c r="R34" i="12" s="1"/>
  <c r="S34" i="12" s="1"/>
  <c r="Z34" i="12" s="1" a="1"/>
  <c r="Z34" i="12" s="1"/>
  <c r="P32" i="12"/>
  <c r="Q32" i="12" s="1"/>
  <c r="R32" i="12" s="1"/>
  <c r="S32" i="12" s="1"/>
  <c r="P53" i="12"/>
  <c r="Q53" i="12" s="1"/>
  <c r="R53" i="12" s="1"/>
  <c r="S53" i="12" s="1"/>
  <c r="P19" i="12"/>
  <c r="Q19" i="12" s="1"/>
  <c r="R19" i="12" s="1"/>
  <c r="S19" i="12" s="1"/>
  <c r="P101" i="12"/>
  <c r="Q101" i="12" s="1"/>
  <c r="R101" i="12" s="1"/>
  <c r="S101" i="12" s="1"/>
  <c r="P52" i="12"/>
  <c r="Q52" i="12" s="1"/>
  <c r="R52" i="12" s="1"/>
  <c r="S52" i="12" s="1"/>
  <c r="P92" i="12"/>
  <c r="Q92" i="12" s="1"/>
  <c r="R92" i="12" s="1"/>
  <c r="S92" i="12" s="1"/>
  <c r="X92" i="12" s="1" a="1"/>
  <c r="X92" i="12" s="1"/>
  <c r="P47" i="12"/>
  <c r="Q47" i="12" s="1"/>
  <c r="R47" i="12" s="1"/>
  <c r="S47" i="12" s="1"/>
  <c r="P93" i="12"/>
  <c r="Q93" i="12" s="1"/>
  <c r="R93" i="12" s="1"/>
  <c r="S93" i="12" s="1"/>
  <c r="P105" i="12"/>
  <c r="Q105" i="12" s="1"/>
  <c r="R105" i="12" s="1"/>
  <c r="S105" i="12" s="1"/>
  <c r="P56" i="12"/>
  <c r="Q56" i="12" s="1"/>
  <c r="R56" i="12" s="1"/>
  <c r="S56" i="12" s="1"/>
  <c r="P21" i="12"/>
  <c r="Q21" i="12" s="1"/>
  <c r="R21" i="12" s="1"/>
  <c r="S21" i="12" s="1"/>
  <c r="P22" i="12"/>
  <c r="Q22" i="12" s="1"/>
  <c r="R22" i="12" s="1"/>
  <c r="S22" i="12" s="1"/>
  <c r="P95" i="12"/>
  <c r="Q95" i="12" s="1"/>
  <c r="R95" i="12" s="1"/>
  <c r="S95" i="12" s="1"/>
  <c r="P42" i="12"/>
  <c r="Q42" i="12" s="1"/>
  <c r="R42" i="12" s="1"/>
  <c r="S42" i="12" s="1"/>
  <c r="P14" i="12"/>
  <c r="Q14" i="12" s="1"/>
  <c r="R14" i="12" s="1"/>
  <c r="S14" i="12" s="1"/>
  <c r="P39" i="12"/>
  <c r="Q39" i="12" s="1"/>
  <c r="R39" i="12" s="1"/>
  <c r="S39" i="12" s="1"/>
  <c r="P91" i="12"/>
  <c r="Q91" i="12" s="1"/>
  <c r="R91" i="12" s="1"/>
  <c r="S91" i="12" s="1"/>
  <c r="V91" i="12" s="1" a="1"/>
  <c r="V91" i="12" s="1"/>
  <c r="P89" i="12"/>
  <c r="Q89" i="12" s="1"/>
  <c r="R89" i="12" s="1"/>
  <c r="S89" i="12" s="1"/>
  <c r="P30" i="12"/>
  <c r="Q30" i="12" s="1"/>
  <c r="R30" i="12" s="1"/>
  <c r="S30" i="12" s="1"/>
  <c r="P68" i="12"/>
  <c r="Q68" i="12" s="1"/>
  <c r="R68" i="12" s="1"/>
  <c r="S68" i="12" s="1"/>
  <c r="P66" i="12"/>
  <c r="Q66" i="12" s="1"/>
  <c r="R66" i="12" s="1"/>
  <c r="S66" i="12" s="1"/>
  <c r="P43" i="12"/>
  <c r="Q43" i="12" s="1"/>
  <c r="R43" i="12" s="1"/>
  <c r="S43" i="12" s="1"/>
  <c r="P61" i="12"/>
  <c r="Q61" i="12" s="1"/>
  <c r="R61" i="12" s="1"/>
  <c r="S61" i="12" s="1"/>
  <c r="P33" i="12"/>
  <c r="Q33" i="12" s="1"/>
  <c r="R33" i="12" s="1"/>
  <c r="S33" i="12" s="1"/>
  <c r="U33" i="12" s="1" a="1"/>
  <c r="U33" i="12" s="1"/>
  <c r="P35" i="12"/>
  <c r="Q35" i="12" s="1"/>
  <c r="R35" i="12" s="1"/>
  <c r="S35" i="12" s="1"/>
  <c r="P41" i="12"/>
  <c r="Q41" i="12" s="1"/>
  <c r="R41" i="12" s="1"/>
  <c r="S41" i="12" s="1"/>
  <c r="P48" i="12"/>
  <c r="Q48" i="12" s="1"/>
  <c r="R48" i="12" s="1"/>
  <c r="S48" i="12" s="1"/>
  <c r="P59" i="12"/>
  <c r="Q59" i="12" s="1"/>
  <c r="R59" i="12" s="1"/>
  <c r="S59" i="12" s="1"/>
  <c r="P97" i="12"/>
  <c r="Q97" i="12" s="1"/>
  <c r="R97" i="12" s="1"/>
  <c r="S97" i="12" s="1"/>
  <c r="P99" i="12"/>
  <c r="Q99" i="12" s="1"/>
  <c r="R99" i="12" s="1"/>
  <c r="S99" i="12" s="1"/>
  <c r="Z99" i="12" s="1" a="1"/>
  <c r="Z99" i="12" s="1"/>
  <c r="P28" i="12"/>
  <c r="Q28" i="12" s="1"/>
  <c r="R28" i="12" s="1"/>
  <c r="S28" i="12" s="1"/>
  <c r="P98" i="12"/>
  <c r="Q98" i="12" s="1"/>
  <c r="R98" i="12" s="1"/>
  <c r="S98" i="12" s="1"/>
  <c r="Z98" i="12" s="1" a="1"/>
  <c r="Z98" i="12" s="1"/>
  <c r="P25" i="12"/>
  <c r="Q25" i="12" s="1"/>
  <c r="R25" i="12" s="1"/>
  <c r="S25" i="12" s="1"/>
  <c r="AC25" i="12" s="1" a="1"/>
  <c r="AC25" i="12" s="1"/>
  <c r="P31" i="12"/>
  <c r="Q31" i="12" s="1"/>
  <c r="R31" i="12" s="1"/>
  <c r="S31" i="12" s="1"/>
  <c r="Z31" i="12" s="1" a="1"/>
  <c r="Z31" i="12" s="1"/>
  <c r="P63" i="12"/>
  <c r="Q63" i="12" s="1"/>
  <c r="R63" i="12" s="1"/>
  <c r="S63" i="12" s="1"/>
  <c r="P12" i="13"/>
  <c r="Q12" i="13" s="1"/>
  <c r="R12" i="13" s="1"/>
  <c r="S12" i="13" s="1"/>
  <c r="P12" i="12"/>
  <c r="Y74" i="12" l="1" a="1"/>
  <c r="Y74" i="12" s="1"/>
  <c r="V74" i="12" a="1"/>
  <c r="V74" i="12" s="1"/>
  <c r="U71" i="12" a="1"/>
  <c r="U71" i="12" s="1"/>
  <c r="AC84" i="12" a="1"/>
  <c r="AC84" i="12" s="1"/>
  <c r="X82" i="12" a="1"/>
  <c r="X82" i="12" s="1"/>
  <c r="X74" i="12" a="1"/>
  <c r="X74" i="12" s="1"/>
  <c r="Y82" i="12" a="1"/>
  <c r="Y82" i="12" s="1"/>
  <c r="W82" i="12" a="1"/>
  <c r="W82" i="12" s="1"/>
  <c r="U76" i="12" a="1"/>
  <c r="U76" i="12" s="1"/>
  <c r="T78" i="12" a="1"/>
  <c r="T78" i="12" s="1"/>
  <c r="V82" i="12" a="1"/>
  <c r="V82" i="12" s="1"/>
  <c r="U64" i="13" a="1"/>
  <c r="U64" i="13" s="1"/>
  <c r="U82" i="12" a="1"/>
  <c r="U82" i="12" s="1"/>
  <c r="Z84" i="12" a="1"/>
  <c r="Z84" i="12" s="1"/>
  <c r="X79" i="12" a="1"/>
  <c r="X79" i="12" s="1"/>
  <c r="AC79" i="12" a="1"/>
  <c r="AC79" i="12" s="1"/>
  <c r="T74" i="12" a="1"/>
  <c r="T74" i="12" s="1"/>
  <c r="AB83" i="12" a="1"/>
  <c r="AB83" i="12" s="1"/>
  <c r="AB79" i="12" a="1"/>
  <c r="AB79" i="12" s="1"/>
  <c r="U74" i="12" a="1"/>
  <c r="U74" i="12" s="1"/>
  <c r="Z72" i="12" a="1"/>
  <c r="Z72" i="12" s="1"/>
  <c r="V83" i="12" a="1"/>
  <c r="V83" i="12" s="1"/>
  <c r="Z79" i="12" a="1"/>
  <c r="Z79" i="12" s="1"/>
  <c r="U73" i="12" a="1"/>
  <c r="U73" i="12" s="1"/>
  <c r="T64" i="13" a="1"/>
  <c r="T64" i="13" s="1"/>
  <c r="W79" i="12" a="1"/>
  <c r="W79" i="12" s="1"/>
  <c r="Z78" i="12" a="1"/>
  <c r="Z78" i="12" s="1"/>
  <c r="AC64" i="13" a="1"/>
  <c r="AC64" i="13" s="1"/>
  <c r="Y87" i="12" a="1"/>
  <c r="Y87" i="12" s="1"/>
  <c r="T79" i="12" a="1"/>
  <c r="T79" i="12" s="1"/>
  <c r="Y78" i="12" a="1"/>
  <c r="Y78" i="12" s="1"/>
  <c r="X78" i="12" a="1"/>
  <c r="X78" i="12" s="1"/>
  <c r="AC78" i="12" a="1"/>
  <c r="AC78" i="12" s="1"/>
  <c r="W78" i="12" a="1"/>
  <c r="W78" i="12" s="1"/>
  <c r="Z74" i="12" a="1"/>
  <c r="Z74" i="12" s="1"/>
  <c r="U78" i="12" a="1"/>
  <c r="U78" i="12" s="1"/>
  <c r="U77" i="12" a="1"/>
  <c r="U77" i="12" s="1"/>
  <c r="AA74" i="12" a="1"/>
  <c r="AA74" i="12" s="1"/>
  <c r="AB71" i="12" a="1"/>
  <c r="AB71" i="12" s="1"/>
  <c r="Z80" i="12" a="1"/>
  <c r="Z80" i="12" s="1"/>
  <c r="AA79" i="12" a="1"/>
  <c r="AA79" i="12" s="1"/>
  <c r="W80" i="12" a="1"/>
  <c r="W80" i="12" s="1"/>
  <c r="AC73" i="12" a="1"/>
  <c r="AC73" i="12" s="1"/>
  <c r="AA73" i="12" a="1"/>
  <c r="AA73" i="12" s="1"/>
  <c r="AC82" i="12" a="1"/>
  <c r="AC82" i="12" s="1"/>
  <c r="X73" i="12" a="1"/>
  <c r="X73" i="12" s="1"/>
  <c r="AB73" i="12" a="1"/>
  <c r="AB73" i="12" s="1"/>
  <c r="Z73" i="12" a="1"/>
  <c r="Z73" i="12" s="1"/>
  <c r="Y73" i="12" a="1"/>
  <c r="Y73" i="12" s="1"/>
  <c r="AB82" i="12" a="1"/>
  <c r="AB82" i="12" s="1"/>
  <c r="W73" i="12" a="1"/>
  <c r="W73" i="12" s="1"/>
  <c r="AC74" i="12" a="1"/>
  <c r="AC74" i="12" s="1"/>
  <c r="AA82" i="12" a="1"/>
  <c r="AA82" i="12" s="1"/>
  <c r="V73" i="12" a="1"/>
  <c r="V73" i="12" s="1"/>
  <c r="AD23" i="12" a="1"/>
  <c r="AD23" i="12" s="1"/>
  <c r="AB74" i="12" a="1"/>
  <c r="AB74" i="12" s="1"/>
  <c r="Z82" i="12" a="1"/>
  <c r="Z82" i="12" s="1"/>
  <c r="T73" i="12" a="1"/>
  <c r="T73" i="12" s="1"/>
  <c r="AA90" i="13" a="1"/>
  <c r="AA90" i="13" s="1"/>
  <c r="AD90" i="13" a="1"/>
  <c r="AD90" i="13" s="1"/>
  <c r="AF90" i="13" a="1"/>
  <c r="AF90" i="13" s="1"/>
  <c r="AE90" i="13" a="1"/>
  <c r="AE90" i="13" s="1"/>
  <c r="AI90" i="13" a="1"/>
  <c r="AI90" i="13" s="1"/>
  <c r="AC90" i="13" a="1"/>
  <c r="AC90" i="13" s="1"/>
  <c r="AK90" i="13" a="1"/>
  <c r="AK90" i="13" s="1"/>
  <c r="Y90" i="13" a="1"/>
  <c r="Y90" i="13" s="1"/>
  <c r="AJ90" i="13" a="1"/>
  <c r="AJ90" i="13" s="1"/>
  <c r="X90" i="13" a="1"/>
  <c r="X90" i="13" s="1"/>
  <c r="Z64" i="13" a="1"/>
  <c r="Z64" i="13" s="1"/>
  <c r="Y64" i="13" a="1"/>
  <c r="Y64" i="13" s="1"/>
  <c r="AH90" i="13" a="1"/>
  <c r="AH90" i="13" s="1"/>
  <c r="AL90" i="13" a="1"/>
  <c r="AL90" i="13" s="1"/>
  <c r="Z90" i="13" a="1"/>
  <c r="Z90" i="13" s="1"/>
  <c r="AA84" i="12" a="1"/>
  <c r="AA84" i="12" s="1"/>
  <c r="AC72" i="12" a="1"/>
  <c r="AC72" i="12" s="1"/>
  <c r="V85" i="12" a="1"/>
  <c r="V85" i="12" s="1"/>
  <c r="AA70" i="12" a="1"/>
  <c r="AA70" i="12" s="1"/>
  <c r="U70" i="12" a="1"/>
  <c r="U70" i="12" s="1"/>
  <c r="W84" i="12" a="1"/>
  <c r="W84" i="12" s="1"/>
  <c r="AC77" i="12" a="1"/>
  <c r="AC77" i="12" s="1"/>
  <c r="AA81" i="12" a="1"/>
  <c r="AA81" i="12" s="1"/>
  <c r="AB77" i="12" a="1"/>
  <c r="AB77" i="12" s="1"/>
  <c r="Z81" i="12" a="1"/>
  <c r="Z81" i="12" s="1"/>
  <c r="AA77" i="12" a="1"/>
  <c r="AA77" i="12" s="1"/>
  <c r="X81" i="12" a="1"/>
  <c r="X81" i="12" s="1"/>
  <c r="Z77" i="12" a="1"/>
  <c r="Z77" i="12" s="1"/>
  <c r="AB76" i="12" a="1"/>
  <c r="AB76" i="12" s="1"/>
  <c r="Y77" i="12" a="1"/>
  <c r="Y77" i="12" s="1"/>
  <c r="AA76" i="12" a="1"/>
  <c r="AA76" i="12" s="1"/>
  <c r="AC80" i="12" a="1"/>
  <c r="AC80" i="12" s="1"/>
  <c r="X77" i="12" a="1"/>
  <c r="X77" i="12" s="1"/>
  <c r="X76" i="12" a="1"/>
  <c r="X76" i="12" s="1"/>
  <c r="Y79" i="12" a="1"/>
  <c r="Y79" i="12" s="1"/>
  <c r="W74" i="12" a="1"/>
  <c r="W74" i="12" s="1"/>
  <c r="AA80" i="12" a="1"/>
  <c r="AA80" i="12" s="1"/>
  <c r="W77" i="12" a="1"/>
  <c r="W77" i="12" s="1"/>
  <c r="AA83" i="12" a="1"/>
  <c r="AA83" i="12" s="1"/>
  <c r="Z70" i="12" a="1"/>
  <c r="Z70" i="12" s="1"/>
  <c r="X87" i="12" a="1"/>
  <c r="X87" i="12" s="1"/>
  <c r="W76" i="12" a="1"/>
  <c r="W76" i="12" s="1"/>
  <c r="V84" i="12" a="1"/>
  <c r="V84" i="12" s="1"/>
  <c r="U79" i="12" a="1"/>
  <c r="U79" i="12" s="1"/>
  <c r="AB78" i="12" a="1"/>
  <c r="AB78" i="12" s="1"/>
  <c r="Z71" i="12" a="1"/>
  <c r="Z71" i="12" s="1"/>
  <c r="Y72" i="12" a="1"/>
  <c r="Y72" i="12" s="1"/>
  <c r="W81" i="12" a="1"/>
  <c r="W81" i="12" s="1"/>
  <c r="V80" i="12" a="1"/>
  <c r="V80" i="12" s="1"/>
  <c r="T85" i="12" a="1"/>
  <c r="T85" i="12" s="1"/>
  <c r="T77" i="12" a="1"/>
  <c r="T77" i="12" s="1"/>
  <c r="AB46" i="12" a="1"/>
  <c r="AB46" i="12" s="1"/>
  <c r="Z83" i="12" a="1"/>
  <c r="Z83" i="12" s="1"/>
  <c r="Y70" i="12" a="1"/>
  <c r="Y70" i="12" s="1"/>
  <c r="W87" i="12" a="1"/>
  <c r="W87" i="12" s="1"/>
  <c r="V76" i="12" a="1"/>
  <c r="V76" i="12" s="1"/>
  <c r="U84" i="12" a="1"/>
  <c r="U84" i="12" s="1"/>
  <c r="AA78" i="12" a="1"/>
  <c r="AA78" i="12" s="1"/>
  <c r="Y71" i="12" a="1"/>
  <c r="Y71" i="12" s="1"/>
  <c r="X72" i="12" a="1"/>
  <c r="X72" i="12" s="1"/>
  <c r="V81" i="12" a="1"/>
  <c r="V81" i="12" s="1"/>
  <c r="T80" i="12" a="1"/>
  <c r="T80" i="12" s="1"/>
  <c r="U85" i="12" a="1"/>
  <c r="U85" i="12" s="1"/>
  <c r="AC86" i="12" a="1"/>
  <c r="AC86" i="12" s="1"/>
  <c r="Y83" i="12" a="1"/>
  <c r="Y83" i="12" s="1"/>
  <c r="X70" i="12" a="1"/>
  <c r="X70" i="12" s="1"/>
  <c r="V87" i="12" a="1"/>
  <c r="V87" i="12" s="1"/>
  <c r="AB75" i="12" a="1"/>
  <c r="AB75" i="12" s="1"/>
  <c r="X71" i="12" a="1"/>
  <c r="X71" i="12" s="1"/>
  <c r="W72" i="12" a="1"/>
  <c r="W72" i="12" s="1"/>
  <c r="T81" i="12" a="1"/>
  <c r="T81" i="12" s="1"/>
  <c r="U80" i="12" a="1"/>
  <c r="U80" i="12" s="1"/>
  <c r="AB86" i="12" a="1"/>
  <c r="AB86" i="12" s="1"/>
  <c r="X83" i="12" a="1"/>
  <c r="X83" i="12" s="1"/>
  <c r="W70" i="12" a="1"/>
  <c r="W70" i="12" s="1"/>
  <c r="T87" i="12" a="1"/>
  <c r="T87" i="12" s="1"/>
  <c r="T76" i="12" a="1"/>
  <c r="T76" i="12" s="1"/>
  <c r="AA75" i="12" a="1"/>
  <c r="AA75" i="12" s="1"/>
  <c r="W71" i="12" a="1"/>
  <c r="W71" i="12" s="1"/>
  <c r="T72" i="12" a="1"/>
  <c r="T72" i="12" s="1"/>
  <c r="U81" i="12" a="1"/>
  <c r="U81" i="12" s="1"/>
  <c r="AA86" i="12" a="1"/>
  <c r="AA86" i="12" s="1"/>
  <c r="W83" i="12" a="1"/>
  <c r="W83" i="12" s="1"/>
  <c r="V70" i="12" a="1"/>
  <c r="V70" i="12" s="1"/>
  <c r="U87" i="12" a="1"/>
  <c r="U87" i="12" s="1"/>
  <c r="Z75" i="12" a="1"/>
  <c r="Z75" i="12" s="1"/>
  <c r="V71" i="12" a="1"/>
  <c r="V71" i="12" s="1"/>
  <c r="U72" i="12" a="1"/>
  <c r="U72" i="12" s="1"/>
  <c r="AC85" i="12" a="1"/>
  <c r="AC85" i="12" s="1"/>
  <c r="Z86" i="12" a="1"/>
  <c r="Z86" i="12" s="1"/>
  <c r="Y75" i="12" a="1"/>
  <c r="Y75" i="12" s="1"/>
  <c r="AB85" i="12" a="1"/>
  <c r="AB85" i="12" s="1"/>
  <c r="Y86" i="12" a="1"/>
  <c r="Y86" i="12" s="1"/>
  <c r="U83" i="12" a="1"/>
  <c r="U83" i="12" s="1"/>
  <c r="T70" i="12" a="1"/>
  <c r="T70" i="12" s="1"/>
  <c r="AC76" i="12" a="1"/>
  <c r="AC76" i="12" s="1"/>
  <c r="AB84" i="12" a="1"/>
  <c r="AB84" i="12" s="1"/>
  <c r="X75" i="12" a="1"/>
  <c r="X75" i="12" s="1"/>
  <c r="V78" i="12" a="1"/>
  <c r="V78" i="12" s="1"/>
  <c r="T71" i="12" a="1"/>
  <c r="T71" i="12" s="1"/>
  <c r="AC81" i="12" a="1"/>
  <c r="AC81" i="12" s="1"/>
  <c r="AB80" i="12" a="1"/>
  <c r="AB80" i="12" s="1"/>
  <c r="AA85" i="12" a="1"/>
  <c r="AA85" i="12" s="1"/>
  <c r="X86" i="12" a="1"/>
  <c r="X86" i="12" s="1"/>
  <c r="T83" i="12" a="1"/>
  <c r="T83" i="12" s="1"/>
  <c r="W75" i="12" a="1"/>
  <c r="W75" i="12" s="1"/>
  <c r="Z85" i="12" a="1"/>
  <c r="Z85" i="12" s="1"/>
  <c r="W86" i="12" a="1"/>
  <c r="W86" i="12" s="1"/>
  <c r="AC87" i="12" a="1"/>
  <c r="AC87" i="12" s="1"/>
  <c r="V75" i="12" a="1"/>
  <c r="V75" i="12" s="1"/>
  <c r="V86" i="12" a="1"/>
  <c r="V86" i="12" s="1"/>
  <c r="AC70" i="12" a="1"/>
  <c r="AC70" i="12" s="1"/>
  <c r="Z76" i="12" a="1"/>
  <c r="Z76" i="12" s="1"/>
  <c r="Y84" i="12" a="1"/>
  <c r="Y84" i="12" s="1"/>
  <c r="T75" i="12" a="1"/>
  <c r="T75" i="12" s="1"/>
  <c r="AB72" i="12" a="1"/>
  <c r="AB72" i="12" s="1"/>
  <c r="Y80" i="12" a="1"/>
  <c r="Y80" i="12" s="1"/>
  <c r="X85" i="12" a="1"/>
  <c r="X85" i="12" s="1"/>
  <c r="U86" i="12" a="1"/>
  <c r="U86" i="12" s="1"/>
  <c r="AB87" i="12" a="1"/>
  <c r="AB87" i="12" s="1"/>
  <c r="AC83" i="12" a="1"/>
  <c r="AC83" i="12" s="1"/>
  <c r="AB70" i="12" a="1"/>
  <c r="AB70" i="12" s="1"/>
  <c r="Z87" i="12" a="1"/>
  <c r="Z87" i="12" s="1"/>
  <c r="Y76" i="12" a="1"/>
  <c r="Y76" i="12" s="1"/>
  <c r="X84" i="12" a="1"/>
  <c r="X84" i="12" s="1"/>
  <c r="V79" i="12" a="1"/>
  <c r="V79" i="12" s="1"/>
  <c r="U75" i="12" a="1"/>
  <c r="U75" i="12" s="1"/>
  <c r="AC71" i="12" a="1"/>
  <c r="AC71" i="12" s="1"/>
  <c r="AA72" i="12" a="1"/>
  <c r="AA72" i="12" s="1"/>
  <c r="Y81" i="12" a="1"/>
  <c r="Y81" i="12" s="1"/>
  <c r="X80" i="12" a="1"/>
  <c r="X80" i="12" s="1"/>
  <c r="W85" i="12" a="1"/>
  <c r="W85" i="12" s="1"/>
  <c r="V77" i="12" a="1"/>
  <c r="V77" i="12" s="1"/>
  <c r="T82" i="12" a="1"/>
  <c r="T82" i="12" s="1"/>
  <c r="T86" i="12" a="1"/>
  <c r="T86" i="12" s="1"/>
  <c r="T12" i="13" a="1"/>
  <c r="T12" i="13" s="1"/>
  <c r="R91" i="13"/>
  <c r="R78" i="13"/>
  <c r="R59" i="13"/>
  <c r="S59" i="13" s="1"/>
  <c r="R22" i="13"/>
  <c r="R72" i="13"/>
  <c r="AM12" i="13" a="1"/>
  <c r="AM12" i="13" s="1"/>
  <c r="R55" i="13"/>
  <c r="AL12" i="13" a="1"/>
  <c r="AL12" i="13" s="1"/>
  <c r="R74" i="13"/>
  <c r="R56" i="13"/>
  <c r="R34" i="13"/>
  <c r="AK12" i="13" a="1"/>
  <c r="AK12" i="13" s="1"/>
  <c r="R42" i="13"/>
  <c r="R57" i="13"/>
  <c r="AJ12" i="13" a="1"/>
  <c r="AJ12" i="13" s="1"/>
  <c r="R32" i="13"/>
  <c r="AI12" i="13" a="1"/>
  <c r="AI12" i="13" s="1"/>
  <c r="R87" i="13"/>
  <c r="R86" i="13"/>
  <c r="AM90" i="13" a="1"/>
  <c r="AM90" i="13" s="1"/>
  <c r="R47" i="13"/>
  <c r="T90" i="13" a="1"/>
  <c r="T90" i="13" s="1"/>
  <c r="R97" i="13"/>
  <c r="AH12" i="13" a="1"/>
  <c r="AH12" i="13" s="1"/>
  <c r="R88" i="13"/>
  <c r="AG12" i="13" a="1"/>
  <c r="AG12" i="13" s="1"/>
  <c r="R94" i="13"/>
  <c r="V90" i="13" a="1"/>
  <c r="V90" i="13" s="1"/>
  <c r="AB64" i="13" a="1"/>
  <c r="AB64" i="13" s="1"/>
  <c r="AF12" i="13" a="1"/>
  <c r="AF12" i="13" s="1"/>
  <c r="X64" i="13" a="1"/>
  <c r="X64" i="13" s="1"/>
  <c r="AG90" i="13" a="1"/>
  <c r="AG90" i="13" s="1"/>
  <c r="W90" i="13" a="1"/>
  <c r="W90" i="13" s="1"/>
  <c r="AE12" i="13" a="1"/>
  <c r="AE12" i="13" s="1"/>
  <c r="R43" i="13"/>
  <c r="W64" i="13" a="1"/>
  <c r="W64" i="13" s="1"/>
  <c r="U90" i="13" a="1"/>
  <c r="U90" i="13" s="1"/>
  <c r="R93" i="13"/>
  <c r="R92" i="13"/>
  <c r="R33" i="13"/>
  <c r="AD12" i="13" a="1"/>
  <c r="AD12" i="13" s="1"/>
  <c r="V64" i="13" a="1"/>
  <c r="V64" i="13" s="1"/>
  <c r="AB90" i="13" a="1"/>
  <c r="AB90" i="13" s="1"/>
  <c r="R80" i="13"/>
  <c r="Z45" i="12" a="1"/>
  <c r="Z45" i="12" s="1"/>
  <c r="Z101" i="12" a="1"/>
  <c r="Z101" i="12" s="1"/>
  <c r="AA40" i="12" a="1"/>
  <c r="AA40" i="12" s="1"/>
  <c r="T103" i="12" a="1"/>
  <c r="T103" i="12" s="1"/>
  <c r="AA98" i="12" a="1"/>
  <c r="AA98" i="12" s="1"/>
  <c r="AB97" i="12" a="1"/>
  <c r="AB97" i="12" s="1"/>
  <c r="X42" i="12" a="1"/>
  <c r="X42" i="12" s="1"/>
  <c r="U92" i="12" a="1"/>
  <c r="U92" i="12" s="1"/>
  <c r="AB100" i="12" a="1"/>
  <c r="AB100" i="12" s="1"/>
  <c r="V100" i="12" a="1"/>
  <c r="V100" i="12" s="1"/>
  <c r="T100" i="12" a="1"/>
  <c r="T100" i="12" s="1"/>
  <c r="AC28" i="12" a="1"/>
  <c r="AC28" i="12" s="1"/>
  <c r="Y21" i="12" a="1"/>
  <c r="Y21" i="12" s="1"/>
  <c r="AC67" i="12" a="1"/>
  <c r="AC67" i="12" s="1"/>
  <c r="X88" i="12" a="1"/>
  <c r="X88" i="12" s="1"/>
  <c r="Z67" i="12" a="1"/>
  <c r="Z67" i="12" s="1"/>
  <c r="W88" i="12" a="1"/>
  <c r="W88" i="12" s="1"/>
  <c r="Y67" i="12" a="1"/>
  <c r="Y67" i="12" s="1"/>
  <c r="V88" i="12" a="1"/>
  <c r="V88" i="12" s="1"/>
  <c r="T64" i="12" a="1"/>
  <c r="T64" i="12" s="1"/>
  <c r="U35" i="12" a="1"/>
  <c r="U35" i="12" s="1"/>
  <c r="X24" i="12" a="1"/>
  <c r="X24" i="12" s="1"/>
  <c r="U43" i="12" a="1"/>
  <c r="U43" i="12" s="1"/>
  <c r="V97" i="12" a="1"/>
  <c r="V97" i="12" s="1"/>
  <c r="U97" i="12" a="1"/>
  <c r="U97" i="12" s="1"/>
  <c r="Z106" i="12" a="1"/>
  <c r="Z106" i="12" s="1"/>
  <c r="V50" i="12" a="1"/>
  <c r="V50" i="12" s="1"/>
  <c r="T48" i="12" a="1"/>
  <c r="T48" i="12" s="1"/>
  <c r="AA101" i="12" a="1"/>
  <c r="AA101" i="12" s="1"/>
  <c r="Z97" i="12" a="1"/>
  <c r="Z97" i="12" s="1"/>
  <c r="U14" i="12" a="1"/>
  <c r="U14" i="12" s="1"/>
  <c r="T49" i="12" a="1"/>
  <c r="T49" i="12" s="1"/>
  <c r="AA100" i="12" a="1"/>
  <c r="AA100" i="12" s="1"/>
  <c r="AC90" i="12" a="1"/>
  <c r="AC90" i="12" s="1"/>
  <c r="AB90" i="12" a="1"/>
  <c r="AB90" i="12" s="1"/>
  <c r="Y90" i="12" a="1"/>
  <c r="Y90" i="12" s="1"/>
  <c r="T108" i="12" a="1"/>
  <c r="T108" i="12" s="1"/>
  <c r="X90" i="12" a="1"/>
  <c r="X90" i="12" s="1"/>
  <c r="X66" i="12" a="1"/>
  <c r="X66" i="12" s="1"/>
  <c r="Z26" i="12" a="1"/>
  <c r="Z26" i="12" s="1"/>
  <c r="X26" i="12" a="1"/>
  <c r="X26" i="12" s="1"/>
  <c r="AA68" i="12" a="1"/>
  <c r="AA68" i="12" s="1"/>
  <c r="Z21" i="12" a="1"/>
  <c r="Z21" i="12" s="1"/>
  <c r="U26" i="12" a="1"/>
  <c r="U26" i="12" s="1"/>
  <c r="AC107" i="12" a="1"/>
  <c r="AC107" i="12" s="1"/>
  <c r="AC35" i="12" a="1"/>
  <c r="AC35" i="12" s="1"/>
  <c r="AA29" i="12" a="1"/>
  <c r="AA29" i="12" s="1"/>
  <c r="AA107" i="12" a="1"/>
  <c r="AA107" i="12" s="1"/>
  <c r="U99" i="12" a="1"/>
  <c r="U99" i="12" s="1"/>
  <c r="AB35" i="12" a="1"/>
  <c r="AB35" i="12" s="1"/>
  <c r="AB34" i="12" a="1"/>
  <c r="AB34" i="12" s="1"/>
  <c r="Y29" i="12" a="1"/>
  <c r="Y29" i="12" s="1"/>
  <c r="W107" i="12" a="1"/>
  <c r="W107" i="12" s="1"/>
  <c r="X46" i="12" a="1"/>
  <c r="X46" i="12" s="1"/>
  <c r="V24" i="12" a="1"/>
  <c r="V24" i="12" s="1"/>
  <c r="AC32" i="12" a="1"/>
  <c r="AC32" i="12" s="1"/>
  <c r="AA25" i="12" a="1"/>
  <c r="AA25" i="12" s="1"/>
  <c r="V35" i="12" a="1"/>
  <c r="V35" i="12" s="1"/>
  <c r="Y66" i="12" a="1"/>
  <c r="Y66" i="12" s="1"/>
  <c r="AA42" i="12" a="1"/>
  <c r="AA42" i="12" s="1"/>
  <c r="AB52" i="12" a="1"/>
  <c r="AB52" i="12" s="1"/>
  <c r="U32" i="12" a="1"/>
  <c r="U32" i="12" s="1"/>
  <c r="AC50" i="12" a="1"/>
  <c r="AC50" i="12" s="1"/>
  <c r="AB67" i="12" a="1"/>
  <c r="AB67" i="12" s="1"/>
  <c r="U46" i="12" a="1"/>
  <c r="U46" i="12" s="1"/>
  <c r="AB96" i="12" a="1"/>
  <c r="AB96" i="12" s="1"/>
  <c r="U24" i="12" a="1"/>
  <c r="U24" i="12" s="1"/>
  <c r="W26" i="12" a="1"/>
  <c r="W26" i="12" s="1"/>
  <c r="W90" i="12" a="1"/>
  <c r="W90" i="12" s="1"/>
  <c r="T24" i="12" a="1"/>
  <c r="T24" i="12" s="1"/>
  <c r="V26" i="12" a="1"/>
  <c r="V26" i="12" s="1"/>
  <c r="Y98" i="12" a="1"/>
  <c r="Y98" i="12" s="1"/>
  <c r="Y34" i="12" a="1"/>
  <c r="Y34" i="12" s="1"/>
  <c r="AC108" i="12" a="1"/>
  <c r="AC108" i="12" s="1"/>
  <c r="Z100" i="12" a="1"/>
  <c r="Z100" i="12" s="1"/>
  <c r="W67" i="12" a="1"/>
  <c r="W67" i="12" s="1"/>
  <c r="AA58" i="12" a="1"/>
  <c r="AA58" i="12" s="1"/>
  <c r="AB23" i="12" a="1"/>
  <c r="AB23" i="12" s="1"/>
  <c r="U98" i="12" a="1"/>
  <c r="U98" i="12" s="1"/>
  <c r="AA61" i="12" a="1"/>
  <c r="AA61" i="12" s="1"/>
  <c r="U34" i="12" a="1"/>
  <c r="U34" i="12" s="1"/>
  <c r="AB108" i="12" a="1"/>
  <c r="AB108" i="12" s="1"/>
  <c r="Y100" i="12" a="1"/>
  <c r="Y100" i="12" s="1"/>
  <c r="U67" i="12" a="1"/>
  <c r="U67" i="12" s="1"/>
  <c r="Y27" i="12" a="1"/>
  <c r="Y27" i="12" s="1"/>
  <c r="V58" i="12" a="1"/>
  <c r="V58" i="12" s="1"/>
  <c r="X23" i="12" a="1"/>
  <c r="X23" i="12" s="1"/>
  <c r="Y59" i="12" a="1"/>
  <c r="Y59" i="12" s="1"/>
  <c r="Z61" i="12" a="1"/>
  <c r="Z61" i="12" s="1"/>
  <c r="W30" i="12" a="1"/>
  <c r="W30" i="12" s="1"/>
  <c r="T34" i="12" a="1"/>
  <c r="T34" i="12" s="1"/>
  <c r="T67" i="12" a="1"/>
  <c r="T67" i="12" s="1"/>
  <c r="U58" i="12" a="1"/>
  <c r="U58" i="12" s="1"/>
  <c r="W23" i="12" a="1"/>
  <c r="W23" i="12" s="1"/>
  <c r="AB43" i="12" a="1"/>
  <c r="AB43" i="12" s="1"/>
  <c r="Y60" i="12" a="1"/>
  <c r="Y60" i="12" s="1"/>
  <c r="AA24" i="12" a="1"/>
  <c r="AA24" i="12" s="1"/>
  <c r="AA16" i="12" a="1"/>
  <c r="AA16" i="12" s="1"/>
  <c r="X99" i="12" a="1"/>
  <c r="X99" i="12" s="1"/>
  <c r="Z43" i="12" a="1"/>
  <c r="Z43" i="12" s="1"/>
  <c r="AC56" i="12" a="1"/>
  <c r="AC56" i="12" s="1"/>
  <c r="Z105" i="12" a="1"/>
  <c r="Z105" i="12" s="1"/>
  <c r="X53" i="12" a="1"/>
  <c r="X53" i="12" s="1"/>
  <c r="U60" i="12" a="1"/>
  <c r="U60" i="12" s="1"/>
  <c r="Z24" i="12" a="1"/>
  <c r="Z24" i="12" s="1"/>
  <c r="Z16" i="12" a="1"/>
  <c r="Z16" i="12" s="1"/>
  <c r="V99" i="12" a="1"/>
  <c r="V99" i="12" s="1"/>
  <c r="V43" i="12" a="1"/>
  <c r="V43" i="12" s="1"/>
  <c r="V105" i="12" a="1"/>
  <c r="V105" i="12" s="1"/>
  <c r="W53" i="12" a="1"/>
  <c r="W53" i="12" s="1"/>
  <c r="T60" i="12" a="1"/>
  <c r="T60" i="12" s="1"/>
  <c r="AA37" i="12" a="1"/>
  <c r="AA37" i="12" s="1"/>
  <c r="Y24" i="12" a="1"/>
  <c r="Y24" i="12" s="1"/>
  <c r="X16" i="12" a="1"/>
  <c r="X16" i="12" s="1"/>
  <c r="AC26" i="12" a="1"/>
  <c r="AC26" i="12" s="1"/>
  <c r="Y31" i="12" a="1"/>
  <c r="Y31" i="12" s="1"/>
  <c r="AC31" i="12" a="1"/>
  <c r="AC31" i="12" s="1"/>
  <c r="AA52" i="12" a="1"/>
  <c r="AA52" i="12" s="1"/>
  <c r="Y40" i="12" a="1"/>
  <c r="Y40" i="12" s="1"/>
  <c r="X31" i="12" a="1"/>
  <c r="X31" i="12" s="1"/>
  <c r="AB99" i="12" a="1"/>
  <c r="AB99" i="12" s="1"/>
  <c r="T97" i="12" a="1"/>
  <c r="T97" i="12" s="1"/>
  <c r="T43" i="12" a="1"/>
  <c r="T43" i="12" s="1"/>
  <c r="X14" i="12" a="1"/>
  <c r="X14" i="12" s="1"/>
  <c r="U21" i="12" a="1"/>
  <c r="U21" i="12" s="1"/>
  <c r="V52" i="12" a="1"/>
  <c r="V52" i="12" s="1"/>
  <c r="AA53" i="12" a="1"/>
  <c r="AA53" i="12" s="1"/>
  <c r="W34" i="12" a="1"/>
  <c r="W34" i="12" s="1"/>
  <c r="Y50" i="12" a="1"/>
  <c r="Y50" i="12" s="1"/>
  <c r="Z17" i="12" a="1"/>
  <c r="Z17" i="12" s="1"/>
  <c r="U40" i="12" a="1"/>
  <c r="U40" i="12" s="1"/>
  <c r="X27" i="12" a="1"/>
  <c r="X27" i="12" s="1"/>
  <c r="U96" i="12" a="1"/>
  <c r="U96" i="12" s="1"/>
  <c r="Z58" i="12" a="1"/>
  <c r="Z58" i="12" s="1"/>
  <c r="AA26" i="12" a="1"/>
  <c r="AA26" i="12" s="1"/>
  <c r="Z23" i="12" a="1"/>
  <c r="Z23" i="12" s="1"/>
  <c r="Y96" i="12" a="1"/>
  <c r="Y96" i="12" s="1"/>
  <c r="W31" i="12" a="1"/>
  <c r="W31" i="12" s="1"/>
  <c r="AA99" i="12" a="1"/>
  <c r="AA99" i="12" s="1"/>
  <c r="AB33" i="12" a="1"/>
  <c r="AB33" i="12" s="1"/>
  <c r="V14" i="12" a="1"/>
  <c r="V14" i="12" s="1"/>
  <c r="T52" i="12" a="1"/>
  <c r="T52" i="12" s="1"/>
  <c r="Y53" i="12" a="1"/>
  <c r="Y53" i="12" s="1"/>
  <c r="V34" i="12" a="1"/>
  <c r="V34" i="12" s="1"/>
  <c r="W50" i="12" a="1"/>
  <c r="W50" i="12" s="1"/>
  <c r="Y17" i="12" a="1"/>
  <c r="Y17" i="12" s="1"/>
  <c r="T40" i="12" a="1"/>
  <c r="T40" i="12" s="1"/>
  <c r="T96" i="12" a="1"/>
  <c r="T96" i="12" s="1"/>
  <c r="W58" i="12" a="1"/>
  <c r="W58" i="12" s="1"/>
  <c r="Y23" i="12" a="1"/>
  <c r="Y23" i="12" s="1"/>
  <c r="AG44" i="12" a="1"/>
  <c r="AG44" i="12" s="1"/>
  <c r="X29" i="12" a="1"/>
  <c r="X29" i="12" s="1"/>
  <c r="AC97" i="12" a="1"/>
  <c r="AC97" i="12" s="1"/>
  <c r="AC43" i="12" a="1"/>
  <c r="AC43" i="12" s="1"/>
  <c r="AB19" i="12" a="1"/>
  <c r="AB19" i="12" s="1"/>
  <c r="X32" i="12" a="1"/>
  <c r="X32" i="12" s="1"/>
  <c r="X60" i="12" a="1"/>
  <c r="X60" i="12" s="1"/>
  <c r="W108" i="12" a="1"/>
  <c r="W108" i="12" s="1"/>
  <c r="W29" i="12" a="1"/>
  <c r="W29" i="12" s="1"/>
  <c r="U100" i="12" a="1"/>
  <c r="U100" i="12" s="1"/>
  <c r="V67" i="12" a="1"/>
  <c r="V67" i="12" s="1"/>
  <c r="V46" i="12" a="1"/>
  <c r="V46" i="12" s="1"/>
  <c r="AA106" i="12" a="1"/>
  <c r="AA106" i="12" s="1"/>
  <c r="W54" i="12" a="1"/>
  <c r="W54" i="12" s="1"/>
  <c r="AB94" i="12" a="1"/>
  <c r="AB94" i="12" s="1"/>
  <c r="X94" i="12" a="1"/>
  <c r="X94" i="12" s="1"/>
  <c r="Z55" i="12" a="1"/>
  <c r="Z55" i="12" s="1"/>
  <c r="AC44" i="12" a="1"/>
  <c r="AC44" i="12" s="1"/>
  <c r="AC109" i="12" a="1"/>
  <c r="AC109" i="12" s="1"/>
  <c r="X106" i="12" a="1"/>
  <c r="X106" i="12" s="1"/>
  <c r="AB36" i="12" a="1"/>
  <c r="AB36" i="12" s="1"/>
  <c r="W94" i="12" a="1"/>
  <c r="W94" i="12" s="1"/>
  <c r="AB44" i="12" a="1"/>
  <c r="AB44" i="12" s="1"/>
  <c r="Y57" i="12" a="1"/>
  <c r="Y57" i="12" s="1"/>
  <c r="W97" i="12" a="1"/>
  <c r="W97" i="12" s="1"/>
  <c r="Y35" i="12" a="1"/>
  <c r="Y35" i="12" s="1"/>
  <c r="Y43" i="12" a="1"/>
  <c r="Y43" i="12" s="1"/>
  <c r="AA21" i="12" a="1"/>
  <c r="AA21" i="12" s="1"/>
  <c r="AC92" i="12" a="1"/>
  <c r="AC92" i="12" s="1"/>
  <c r="AC34" i="12" a="1"/>
  <c r="AC34" i="12" s="1"/>
  <c r="AA45" i="12" a="1"/>
  <c r="AA45" i="12" s="1"/>
  <c r="Y109" i="12" a="1"/>
  <c r="Y109" i="12" s="1"/>
  <c r="AB107" i="12" a="1"/>
  <c r="AB107" i="12" s="1"/>
  <c r="X104" i="12" a="1"/>
  <c r="X104" i="12" s="1"/>
  <c r="AA36" i="12" a="1"/>
  <c r="AA36" i="12" s="1"/>
  <c r="V94" i="12" a="1"/>
  <c r="V94" i="12" s="1"/>
  <c r="AA62" i="12" a="1"/>
  <c r="AA62" i="12" s="1"/>
  <c r="AA44" i="12" a="1"/>
  <c r="AA44" i="12" s="1"/>
  <c r="AC98" i="12" a="1"/>
  <c r="AC98" i="12" s="1"/>
  <c r="AA33" i="12" a="1"/>
  <c r="AA33" i="12" s="1"/>
  <c r="X43" i="12" a="1"/>
  <c r="X43" i="12" s="1"/>
  <c r="X68" i="12" a="1"/>
  <c r="X68" i="12" s="1"/>
  <c r="AC89" i="12" a="1"/>
  <c r="AC89" i="12" s="1"/>
  <c r="AC14" i="12" a="1"/>
  <c r="AC14" i="12" s="1"/>
  <c r="W42" i="12" a="1"/>
  <c r="W42" i="12" s="1"/>
  <c r="AC21" i="12" a="1"/>
  <c r="AC21" i="12" s="1"/>
  <c r="Y56" i="12" a="1"/>
  <c r="Y56" i="12" s="1"/>
  <c r="U105" i="12" a="1"/>
  <c r="U105" i="12" s="1"/>
  <c r="Y92" i="12" a="1"/>
  <c r="Y92" i="12" s="1"/>
  <c r="AA19" i="12" a="1"/>
  <c r="AA19" i="12" s="1"/>
  <c r="W32" i="12" a="1"/>
  <c r="W32" i="12" s="1"/>
  <c r="W109" i="12" a="1"/>
  <c r="W109" i="12" s="1"/>
  <c r="X100" i="12" a="1"/>
  <c r="X100" i="12" s="1"/>
  <c r="X37" i="12" a="1"/>
  <c r="X37" i="12" s="1"/>
  <c r="AB15" i="12" a="1"/>
  <c r="AB15" i="12" s="1"/>
  <c r="V54" i="12" a="1"/>
  <c r="V54" i="12" s="1"/>
  <c r="Y58" i="12" a="1"/>
  <c r="Y58" i="12" s="1"/>
  <c r="AA94" i="12" a="1"/>
  <c r="AA94" i="12" s="1"/>
  <c r="Y62" i="12" a="1"/>
  <c r="Y62" i="12" s="1"/>
  <c r="AA90" i="12" a="1"/>
  <c r="AA90" i="12" s="1"/>
  <c r="Z44" i="12" a="1"/>
  <c r="Z44" i="12" s="1"/>
  <c r="X18" i="12" a="1"/>
  <c r="X18" i="12" s="1"/>
  <c r="AC57" i="12" a="1"/>
  <c r="AC57" i="12" s="1"/>
  <c r="AB31" i="12" a="1"/>
  <c r="AB31" i="12" s="1"/>
  <c r="Y28" i="12" a="1"/>
  <c r="Y28" i="12" s="1"/>
  <c r="AA31" i="12" a="1"/>
  <c r="AA31" i="12" s="1"/>
  <c r="AB98" i="12" a="1"/>
  <c r="AB98" i="12" s="1"/>
  <c r="X28" i="12" a="1"/>
  <c r="X28" i="12" s="1"/>
  <c r="Y97" i="12" a="1"/>
  <c r="Y97" i="12" s="1"/>
  <c r="W33" i="12" a="1"/>
  <c r="W33" i="12" s="1"/>
  <c r="W43" i="12" a="1"/>
  <c r="W43" i="12" s="1"/>
  <c r="W68" i="12" a="1"/>
  <c r="W68" i="12" s="1"/>
  <c r="AB89" i="12" a="1"/>
  <c r="AB89" i="12" s="1"/>
  <c r="AB14" i="12" a="1"/>
  <c r="AB14" i="12" s="1"/>
  <c r="U42" i="12" a="1"/>
  <c r="U42" i="12" s="1"/>
  <c r="AB21" i="12" a="1"/>
  <c r="AB21" i="12" s="1"/>
  <c r="X56" i="12" a="1"/>
  <c r="X56" i="12" s="1"/>
  <c r="T105" i="12" a="1"/>
  <c r="T105" i="12" s="1"/>
  <c r="V92" i="12" a="1"/>
  <c r="V92" i="12" s="1"/>
  <c r="Z19" i="12" a="1"/>
  <c r="Z19" i="12" s="1"/>
  <c r="AB53" i="12" a="1"/>
  <c r="AB53" i="12" s="1"/>
  <c r="V32" i="12" a="1"/>
  <c r="V32" i="12" s="1"/>
  <c r="AA60" i="12" a="1"/>
  <c r="AA60" i="12" s="1"/>
  <c r="AB29" i="12" a="1"/>
  <c r="AB29" i="12" s="1"/>
  <c r="V109" i="12" a="1"/>
  <c r="V109" i="12" s="1"/>
  <c r="W100" i="12" a="1"/>
  <c r="W100" i="12" s="1"/>
  <c r="W37" i="12" a="1"/>
  <c r="W37" i="12" s="1"/>
  <c r="AA15" i="12" a="1"/>
  <c r="AA15" i="12" s="1"/>
  <c r="AC106" i="12" a="1"/>
  <c r="AC106" i="12" s="1"/>
  <c r="U54" i="12" a="1"/>
  <c r="U54" i="12" s="1"/>
  <c r="W24" i="12" a="1"/>
  <c r="W24" i="12" s="1"/>
  <c r="AC16" i="12" a="1"/>
  <c r="AC16" i="12" s="1"/>
  <c r="X58" i="12" a="1"/>
  <c r="X58" i="12" s="1"/>
  <c r="Y94" i="12" a="1"/>
  <c r="Y94" i="12" s="1"/>
  <c r="U62" i="12" a="1"/>
  <c r="U62" i="12" s="1"/>
  <c r="Z90" i="12" a="1"/>
  <c r="Z90" i="12" s="1"/>
  <c r="V44" i="12" a="1"/>
  <c r="V44" i="12" s="1"/>
  <c r="W18" i="12" a="1"/>
  <c r="W18" i="12" s="1"/>
  <c r="AB57" i="12" a="1"/>
  <c r="AB57" i="12" s="1"/>
  <c r="T33" i="12" a="1"/>
  <c r="T33" i="12" s="1"/>
  <c r="V68" i="12" a="1"/>
  <c r="V68" i="12" s="1"/>
  <c r="Z89" i="12" a="1"/>
  <c r="Z89" i="12" s="1"/>
  <c r="T42" i="12" a="1"/>
  <c r="T42" i="12" s="1"/>
  <c r="Y19" i="12" a="1"/>
  <c r="Y19" i="12" s="1"/>
  <c r="U109" i="12" a="1"/>
  <c r="U109" i="12" s="1"/>
  <c r="V37" i="12" a="1"/>
  <c r="V37" i="12" s="1"/>
  <c r="AC20" i="12" a="1"/>
  <c r="AC20" i="12" s="1"/>
  <c r="AC55" i="12" a="1"/>
  <c r="AC55" i="12" s="1"/>
  <c r="T62" i="12" a="1"/>
  <c r="T62" i="12" s="1"/>
  <c r="V18" i="12" a="1"/>
  <c r="V18" i="12" s="1"/>
  <c r="Z57" i="12" a="1"/>
  <c r="Z57" i="12" s="1"/>
  <c r="Y89" i="12" a="1"/>
  <c r="Y89" i="12" s="1"/>
  <c r="AA93" i="12" a="1"/>
  <c r="AA93" i="12" s="1"/>
  <c r="X19" i="12" a="1"/>
  <c r="X19" i="12" s="1"/>
  <c r="T109" i="12" a="1"/>
  <c r="T109" i="12" s="1"/>
  <c r="U37" i="12" a="1"/>
  <c r="U37" i="12" s="1"/>
  <c r="AB20" i="12" a="1"/>
  <c r="AB20" i="12" s="1"/>
  <c r="AB55" i="12" a="1"/>
  <c r="AB55" i="12" s="1"/>
  <c r="AA20" i="12" a="1"/>
  <c r="AA20" i="12" s="1"/>
  <c r="AC13" i="12" a="1"/>
  <c r="AC13" i="12" s="1"/>
  <c r="W57" i="12" a="1"/>
  <c r="W57" i="12" s="1"/>
  <c r="U31" i="12" a="1"/>
  <c r="U31" i="12" s="1"/>
  <c r="AA30" i="12" a="1"/>
  <c r="AA30" i="12" s="1"/>
  <c r="V89" i="12" a="1"/>
  <c r="V89" i="12" s="1"/>
  <c r="AA95" i="12" a="1"/>
  <c r="AA95" i="12" s="1"/>
  <c r="X21" i="12" a="1"/>
  <c r="X21" i="12" s="1"/>
  <c r="X93" i="12" a="1"/>
  <c r="X93" i="12" s="1"/>
  <c r="V19" i="12" a="1"/>
  <c r="V19" i="12" s="1"/>
  <c r="Z20" i="12" a="1"/>
  <c r="Z20" i="12" s="1"/>
  <c r="W106" i="12" a="1"/>
  <c r="W106" i="12" s="1"/>
  <c r="AC54" i="12" a="1"/>
  <c r="AC54" i="12" s="1"/>
  <c r="Z36" i="12" a="1"/>
  <c r="Z36" i="12" s="1"/>
  <c r="W16" i="12" a="1"/>
  <c r="W16" i="12" s="1"/>
  <c r="T58" i="12" a="1"/>
  <c r="T58" i="12" s="1"/>
  <c r="Y55" i="12" a="1"/>
  <c r="Y55" i="12" s="1"/>
  <c r="V90" i="12" a="1"/>
  <c r="V90" i="12" s="1"/>
  <c r="AA13" i="12" a="1"/>
  <c r="AA13" i="12" s="1"/>
  <c r="V57" i="12" a="1"/>
  <c r="V57" i="12" s="1"/>
  <c r="W89" i="12" a="1"/>
  <c r="W89" i="12" s="1"/>
  <c r="W19" i="12" a="1"/>
  <c r="W19" i="12" s="1"/>
  <c r="X98" i="12" a="1"/>
  <c r="X98" i="12" s="1"/>
  <c r="T31" i="12" a="1"/>
  <c r="T31" i="12" s="1"/>
  <c r="W98" i="12" a="1"/>
  <c r="W98" i="12" s="1"/>
  <c r="W99" i="12" a="1"/>
  <c r="W99" i="12" s="1"/>
  <c r="X35" i="12" a="1"/>
  <c r="X35" i="12" s="1"/>
  <c r="AC66" i="12" a="1"/>
  <c r="AC66" i="12" s="1"/>
  <c r="Z30" i="12" a="1"/>
  <c r="Z30" i="12" s="1"/>
  <c r="U89" i="12" a="1"/>
  <c r="U89" i="12" s="1"/>
  <c r="AC42" i="12" a="1"/>
  <c r="AC42" i="12" s="1"/>
  <c r="V95" i="12" a="1"/>
  <c r="V95" i="12" s="1"/>
  <c r="W21" i="12" a="1"/>
  <c r="W21" i="12" s="1"/>
  <c r="AC105" i="12" a="1"/>
  <c r="AC105" i="12" s="1"/>
  <c r="U93" i="12" a="1"/>
  <c r="U93" i="12" s="1"/>
  <c r="U19" i="12" a="1"/>
  <c r="U19" i="12" s="1"/>
  <c r="V53" i="12" a="1"/>
  <c r="V53" i="12" s="1"/>
  <c r="U29" i="12" a="1"/>
  <c r="U29" i="12" s="1"/>
  <c r="T107" i="12" a="1"/>
  <c r="T107" i="12" s="1"/>
  <c r="AC104" i="12" a="1"/>
  <c r="AC104" i="12" s="1"/>
  <c r="Y20" i="12" a="1"/>
  <c r="Y20" i="12" s="1"/>
  <c r="AB88" i="12" a="1"/>
  <c r="AB88" i="12" s="1"/>
  <c r="V106" i="12" a="1"/>
  <c r="V106" i="12" s="1"/>
  <c r="AB54" i="12" a="1"/>
  <c r="AB54" i="12" s="1"/>
  <c r="V36" i="12" a="1"/>
  <c r="V36" i="12" s="1"/>
  <c r="V16" i="12" a="1"/>
  <c r="V16" i="12" s="1"/>
  <c r="W55" i="12" a="1"/>
  <c r="W55" i="12" s="1"/>
  <c r="U90" i="12" a="1"/>
  <c r="U90" i="12" s="1"/>
  <c r="Z13" i="12" a="1"/>
  <c r="Z13" i="12" s="1"/>
  <c r="U57" i="12" a="1"/>
  <c r="U57" i="12" s="1"/>
  <c r="AC30" i="12" a="1"/>
  <c r="AC30" i="12" s="1"/>
  <c r="AB95" i="12" a="1"/>
  <c r="AB95" i="12" s="1"/>
  <c r="Y93" i="12" a="1"/>
  <c r="Y93" i="12" s="1"/>
  <c r="V98" i="12" a="1"/>
  <c r="V98" i="12" s="1"/>
  <c r="AA59" i="12" a="1"/>
  <c r="AA59" i="12" s="1"/>
  <c r="X30" i="12" a="1"/>
  <c r="X30" i="12" s="1"/>
  <c r="T89" i="12" a="1"/>
  <c r="T89" i="12" s="1"/>
  <c r="AB42" i="12" a="1"/>
  <c r="AB42" i="12" s="1"/>
  <c r="T95" i="12" a="1"/>
  <c r="T95" i="12" s="1"/>
  <c r="V21" i="12" a="1"/>
  <c r="V21" i="12" s="1"/>
  <c r="AB105" i="12" a="1"/>
  <c r="AB105" i="12" s="1"/>
  <c r="T93" i="12" a="1"/>
  <c r="T93" i="12" s="1"/>
  <c r="T19" i="12" a="1"/>
  <c r="T19" i="12" s="1"/>
  <c r="T102" i="12" a="1"/>
  <c r="T102" i="12" s="1"/>
  <c r="Y104" i="12" a="1"/>
  <c r="Y104" i="12" s="1"/>
  <c r="T69" i="12" a="1"/>
  <c r="T69" i="12" s="1"/>
  <c r="X20" i="12" a="1"/>
  <c r="X20" i="12" s="1"/>
  <c r="AA88" i="12" a="1"/>
  <c r="AA88" i="12" s="1"/>
  <c r="U106" i="12" a="1"/>
  <c r="U106" i="12" s="1"/>
  <c r="AA54" i="12" a="1"/>
  <c r="AA54" i="12" s="1"/>
  <c r="T36" i="12" a="1"/>
  <c r="T36" i="12" s="1"/>
  <c r="U16" i="12" a="1"/>
  <c r="U16" i="12" s="1"/>
  <c r="AC110" i="12" a="1"/>
  <c r="AC110" i="12" s="1"/>
  <c r="V55" i="12" a="1"/>
  <c r="V55" i="12" s="1"/>
  <c r="T90" i="12" a="1"/>
  <c r="T90" i="12" s="1"/>
  <c r="X13" i="12" a="1"/>
  <c r="X13" i="12" s="1"/>
  <c r="T57" i="12" a="1"/>
  <c r="T57" i="12" s="1"/>
  <c r="Z54" i="12" a="1"/>
  <c r="Z54" i="12" s="1"/>
  <c r="Y110" i="12" a="1"/>
  <c r="Y110" i="12" s="1"/>
  <c r="U55" i="12" a="1"/>
  <c r="U55" i="12" s="1"/>
  <c r="W13" i="12" a="1"/>
  <c r="W13" i="12" s="1"/>
  <c r="W20" i="12" a="1"/>
  <c r="W20" i="12" s="1"/>
  <c r="Z25" i="12" a="1"/>
  <c r="Z25" i="12" s="1"/>
  <c r="T98" i="12" a="1"/>
  <c r="T98" i="12" s="1"/>
  <c r="U59" i="12" a="1"/>
  <c r="U59" i="12" s="1"/>
  <c r="AA43" i="12" a="1"/>
  <c r="AA43" i="12" s="1"/>
  <c r="V30" i="12" a="1"/>
  <c r="V30" i="12" s="1"/>
  <c r="T91" i="12" a="1"/>
  <c r="T91" i="12" s="1"/>
  <c r="Z42" i="12" a="1"/>
  <c r="Z42" i="12" s="1"/>
  <c r="AA22" i="12" a="1"/>
  <c r="AA22" i="12" s="1"/>
  <c r="T21" i="12" a="1"/>
  <c r="T21" i="12" s="1"/>
  <c r="Y105" i="12" a="1"/>
  <c r="Y105" i="12" s="1"/>
  <c r="T47" i="12" a="1"/>
  <c r="T47" i="12" s="1"/>
  <c r="AA32" i="12" a="1"/>
  <c r="AA32" i="12" s="1"/>
  <c r="AB109" i="12" a="1"/>
  <c r="AB109" i="12" s="1"/>
  <c r="U20" i="12" a="1"/>
  <c r="U20" i="12" s="1"/>
  <c r="Y54" i="12" a="1"/>
  <c r="Y54" i="12" s="1"/>
  <c r="X110" i="12" a="1"/>
  <c r="X110" i="12" s="1"/>
  <c r="T55" i="12" a="1"/>
  <c r="T55" i="12" s="1"/>
  <c r="AB18" i="12" a="1"/>
  <c r="AB18" i="12" s="1"/>
  <c r="V13" i="12" a="1"/>
  <c r="V13" i="12" s="1"/>
  <c r="U25" i="12" a="1"/>
  <c r="U25" i="12" s="1"/>
  <c r="T59" i="12" a="1"/>
  <c r="T59" i="12" s="1"/>
  <c r="AC33" i="12" a="1"/>
  <c r="AC33" i="12" s="1"/>
  <c r="AB68" i="12" a="1"/>
  <c r="AB68" i="12" s="1"/>
  <c r="U30" i="12" a="1"/>
  <c r="U30" i="12" s="1"/>
  <c r="Y42" i="12" a="1"/>
  <c r="Y42" i="12" s="1"/>
  <c r="Z22" i="12" a="1"/>
  <c r="Z22" i="12" s="1"/>
  <c r="W105" i="12" a="1"/>
  <c r="W105" i="12" s="1"/>
  <c r="AC19" i="12" a="1"/>
  <c r="AC19" i="12" s="1"/>
  <c r="Z32" i="12" a="1"/>
  <c r="Z32" i="12" s="1"/>
  <c r="Z109" i="12" a="1"/>
  <c r="Z109" i="12" s="1"/>
  <c r="AB37" i="12" a="1"/>
  <c r="AB37" i="12" s="1"/>
  <c r="T20" i="12" a="1"/>
  <c r="T20" i="12" s="1"/>
  <c r="X54" i="12" a="1"/>
  <c r="X54" i="12" s="1"/>
  <c r="AA18" i="12" a="1"/>
  <c r="AA18" i="12" s="1"/>
  <c r="U13" i="12" a="1"/>
  <c r="U13" i="12" s="1"/>
  <c r="Y61" i="12" a="1"/>
  <c r="Y61" i="12" s="1"/>
  <c r="AC39" i="12" a="1"/>
  <c r="AC39" i="12" s="1"/>
  <c r="Z95" i="12" a="1"/>
  <c r="Z95" i="12" s="1"/>
  <c r="Y22" i="12" a="1"/>
  <c r="Y22" i="12" s="1"/>
  <c r="W56" i="12" a="1"/>
  <c r="W56" i="12" s="1"/>
  <c r="Z52" i="12" a="1"/>
  <c r="Z52" i="12" s="1"/>
  <c r="Y101" i="12" a="1"/>
  <c r="Y101" i="12" s="1"/>
  <c r="AA108" i="12" a="1"/>
  <c r="AA108" i="12" s="1"/>
  <c r="Y45" i="12" a="1"/>
  <c r="Y45" i="12" s="1"/>
  <c r="X17" i="12" a="1"/>
  <c r="X17" i="12" s="1"/>
  <c r="AC38" i="12" a="1"/>
  <c r="AC38" i="12" s="1"/>
  <c r="W104" i="12" a="1"/>
  <c r="W104" i="12" s="1"/>
  <c r="Z15" i="12" a="1"/>
  <c r="Z15" i="12" s="1"/>
  <c r="W27" i="12" a="1"/>
  <c r="W27" i="12" s="1"/>
  <c r="AC51" i="12" a="1"/>
  <c r="AC51" i="12" s="1"/>
  <c r="W110" i="12" a="1"/>
  <c r="W110" i="12" s="1"/>
  <c r="AC63" i="12" a="1"/>
  <c r="AC63" i="12" s="1"/>
  <c r="Y25" i="12" a="1"/>
  <c r="Y25" i="12" s="1"/>
  <c r="W28" i="12" a="1"/>
  <c r="W28" i="12" s="1"/>
  <c r="AC41" i="12" a="1"/>
  <c r="AC41" i="12" s="1"/>
  <c r="W66" i="12" a="1"/>
  <c r="W66" i="12" s="1"/>
  <c r="AB63" i="12" a="1"/>
  <c r="AB63" i="12" s="1"/>
  <c r="X25" i="12" a="1"/>
  <c r="X25" i="12" s="1"/>
  <c r="V28" i="12" a="1"/>
  <c r="V28" i="12" s="1"/>
  <c r="T99" i="12" a="1"/>
  <c r="T99" i="12" s="1"/>
  <c r="AC48" i="12" a="1"/>
  <c r="AC48" i="12" s="1"/>
  <c r="AB41" i="12" a="1"/>
  <c r="AB41" i="12" s="1"/>
  <c r="AA35" i="12" a="1"/>
  <c r="AA35" i="12" s="1"/>
  <c r="Z33" i="12" a="1"/>
  <c r="Z33" i="12" s="1"/>
  <c r="X61" i="12" a="1"/>
  <c r="X61" i="12" s="1"/>
  <c r="V66" i="12" a="1"/>
  <c r="V66" i="12" s="1"/>
  <c r="U68" i="12" a="1"/>
  <c r="U68" i="12" s="1"/>
  <c r="T30" i="12" a="1"/>
  <c r="T30" i="12" s="1"/>
  <c r="AB39" i="12" a="1"/>
  <c r="AB39" i="12" s="1"/>
  <c r="AA14" i="12" a="1"/>
  <c r="AA14" i="12" s="1"/>
  <c r="Y95" i="12" a="1"/>
  <c r="Y95" i="12" s="1"/>
  <c r="X22" i="12" a="1"/>
  <c r="X22" i="12" s="1"/>
  <c r="V56" i="12" a="1"/>
  <c r="V56" i="12" s="1"/>
  <c r="AC47" i="12" a="1"/>
  <c r="AC47" i="12" s="1"/>
  <c r="AB92" i="12" a="1"/>
  <c r="AB92" i="12" s="1"/>
  <c r="Y52" i="12" a="1"/>
  <c r="Y52" i="12" s="1"/>
  <c r="X101" i="12" a="1"/>
  <c r="X101" i="12" s="1"/>
  <c r="U53" i="12" a="1"/>
  <c r="U53" i="12" s="1"/>
  <c r="T32" i="12" a="1"/>
  <c r="T32" i="12" s="1"/>
  <c r="AC102" i="12" a="1"/>
  <c r="AC102" i="12" s="1"/>
  <c r="AB50" i="12" a="1"/>
  <c r="AB50" i="12" s="1"/>
  <c r="Z108" i="12" a="1"/>
  <c r="Z108" i="12" s="1"/>
  <c r="X45" i="12" a="1"/>
  <c r="X45" i="12" s="1"/>
  <c r="W17" i="12" a="1"/>
  <c r="W17" i="12" s="1"/>
  <c r="T29" i="12" a="1"/>
  <c r="T29" i="12" s="1"/>
  <c r="AB38" i="12" a="1"/>
  <c r="AB38" i="12" s="1"/>
  <c r="Z107" i="12" a="1"/>
  <c r="Z107" i="12" s="1"/>
  <c r="V104" i="12" a="1"/>
  <c r="V104" i="12" s="1"/>
  <c r="T37" i="12" a="1"/>
  <c r="T37" i="12" s="1"/>
  <c r="AC69" i="12" a="1"/>
  <c r="AC69" i="12" s="1"/>
  <c r="AA46" i="12" a="1"/>
  <c r="AA46" i="12" s="1"/>
  <c r="Y15" i="12" a="1"/>
  <c r="Y15" i="12" s="1"/>
  <c r="V27" i="12" a="1"/>
  <c r="V27" i="12" s="1"/>
  <c r="U88" i="12" a="1"/>
  <c r="U88" i="12" s="1"/>
  <c r="T106" i="12" a="1"/>
  <c r="T106" i="12" s="1"/>
  <c r="AC64" i="12" a="1"/>
  <c r="AC64" i="12" s="1"/>
  <c r="AB51" i="12" a="1"/>
  <c r="AB51" i="12" s="1"/>
  <c r="Y36" i="12" a="1"/>
  <c r="Y36" i="12" s="1"/>
  <c r="T16" i="12" a="1"/>
  <c r="T16" i="12" s="1"/>
  <c r="V110" i="12" a="1"/>
  <c r="V110" i="12" s="1"/>
  <c r="U94" i="12" a="1"/>
  <c r="U94" i="12" s="1"/>
  <c r="T26" i="12" a="1"/>
  <c r="T26" i="12" s="1"/>
  <c r="AC65" i="12" a="1"/>
  <c r="AC65" i="12" s="1"/>
  <c r="Y44" i="12" a="1"/>
  <c r="Y44" i="12" s="1"/>
  <c r="V23" i="12" a="1"/>
  <c r="V23" i="12" s="1"/>
  <c r="U18" i="12" a="1"/>
  <c r="U18" i="12" s="1"/>
  <c r="T13" i="12" a="1"/>
  <c r="T13" i="12" s="1"/>
  <c r="AC103" i="12" a="1"/>
  <c r="AC103" i="12" s="1"/>
  <c r="AA63" i="12" a="1"/>
  <c r="AA63" i="12" s="1"/>
  <c r="W25" i="12" a="1"/>
  <c r="W25" i="12" s="1"/>
  <c r="U28" i="12" a="1"/>
  <c r="U28" i="12" s="1"/>
  <c r="AC59" i="12" a="1"/>
  <c r="AC59" i="12" s="1"/>
  <c r="AB48" i="12" a="1"/>
  <c r="AB48" i="12" s="1"/>
  <c r="AA41" i="12" a="1"/>
  <c r="AA41" i="12" s="1"/>
  <c r="Z35" i="12" a="1"/>
  <c r="Z35" i="12" s="1"/>
  <c r="Y33" i="12" a="1"/>
  <c r="Y33" i="12" s="1"/>
  <c r="W61" i="12" a="1"/>
  <c r="W61" i="12" s="1"/>
  <c r="U66" i="12" a="1"/>
  <c r="U66" i="12" s="1"/>
  <c r="T68" i="12" a="1"/>
  <c r="T68" i="12" s="1"/>
  <c r="AC91" i="12" a="1"/>
  <c r="AC91" i="12" s="1"/>
  <c r="AA39" i="12" a="1"/>
  <c r="AA39" i="12" s="1"/>
  <c r="Z14" i="12" a="1"/>
  <c r="Z14" i="12" s="1"/>
  <c r="X95" i="12" a="1"/>
  <c r="X95" i="12" s="1"/>
  <c r="W22" i="12" a="1"/>
  <c r="W22" i="12" s="1"/>
  <c r="U56" i="12" a="1"/>
  <c r="U56" i="12" s="1"/>
  <c r="AC93" i="12" a="1"/>
  <c r="AC93" i="12" s="1"/>
  <c r="AB47" i="12" a="1"/>
  <c r="AB47" i="12" s="1"/>
  <c r="AA92" i="12" a="1"/>
  <c r="AA92" i="12" s="1"/>
  <c r="X52" i="12" a="1"/>
  <c r="X52" i="12" s="1"/>
  <c r="W101" i="12" a="1"/>
  <c r="W101" i="12" s="1"/>
  <c r="T53" i="12" a="1"/>
  <c r="T53" i="12" s="1"/>
  <c r="AC60" i="12" a="1"/>
  <c r="AC60" i="12" s="1"/>
  <c r="AB102" i="12" a="1"/>
  <c r="AB102" i="12" s="1"/>
  <c r="AA50" i="12" a="1"/>
  <c r="AA50" i="12" s="1"/>
  <c r="Y108" i="12" a="1"/>
  <c r="Y108" i="12" s="1"/>
  <c r="W45" i="12" a="1"/>
  <c r="W45" i="12" s="1"/>
  <c r="V17" i="12" a="1"/>
  <c r="V17" i="12" s="1"/>
  <c r="AC49" i="12" a="1"/>
  <c r="AC49" i="12" s="1"/>
  <c r="AA38" i="12" a="1"/>
  <c r="AA38" i="12" s="1"/>
  <c r="Y107" i="12" a="1"/>
  <c r="Y107" i="12" s="1"/>
  <c r="U104" i="12" a="1"/>
  <c r="U104" i="12" s="1"/>
  <c r="AC40" i="12" a="1"/>
  <c r="AC40" i="12" s="1"/>
  <c r="AB69" i="12" a="1"/>
  <c r="AB69" i="12" s="1"/>
  <c r="Z46" i="12" a="1"/>
  <c r="Z46" i="12" s="1"/>
  <c r="X15" i="12" a="1"/>
  <c r="X15" i="12" s="1"/>
  <c r="U27" i="12" a="1"/>
  <c r="U27" i="12" s="1"/>
  <c r="T88" i="12" a="1"/>
  <c r="T88" i="12" s="1"/>
  <c r="AB64" i="12" a="1"/>
  <c r="AB64" i="12" s="1"/>
  <c r="AA51" i="12" a="1"/>
  <c r="AA51" i="12" s="1"/>
  <c r="X36" i="12" a="1"/>
  <c r="X36" i="12" s="1"/>
  <c r="U110" i="12" a="1"/>
  <c r="U110" i="12" s="1"/>
  <c r="T94" i="12" a="1"/>
  <c r="T94" i="12" s="1"/>
  <c r="AC62" i="12" a="1"/>
  <c r="AC62" i="12" s="1"/>
  <c r="AB65" i="12" a="1"/>
  <c r="AB65" i="12" s="1"/>
  <c r="X44" i="12" a="1"/>
  <c r="X44" i="12" s="1"/>
  <c r="U23" i="12" a="1"/>
  <c r="U23" i="12" s="1"/>
  <c r="T18" i="12" a="1"/>
  <c r="T18" i="12" s="1"/>
  <c r="AB103" i="12" a="1"/>
  <c r="AB103" i="12" s="1"/>
  <c r="Z63" i="12" a="1"/>
  <c r="Z63" i="12" s="1"/>
  <c r="V25" i="12" a="1"/>
  <c r="V25" i="12" s="1"/>
  <c r="T28" i="12" a="1"/>
  <c r="T28" i="12" s="1"/>
  <c r="AB59" i="12" a="1"/>
  <c r="AB59" i="12" s="1"/>
  <c r="AA48" i="12" a="1"/>
  <c r="AA48" i="12" s="1"/>
  <c r="Z41" i="12" a="1"/>
  <c r="Z41" i="12" s="1"/>
  <c r="X33" i="12" a="1"/>
  <c r="X33" i="12" s="1"/>
  <c r="V61" i="12" a="1"/>
  <c r="V61" i="12" s="1"/>
  <c r="T66" i="12" a="1"/>
  <c r="T66" i="12" s="1"/>
  <c r="AB91" i="12" a="1"/>
  <c r="AB91" i="12" s="1"/>
  <c r="Z39" i="12" a="1"/>
  <c r="Z39" i="12" s="1"/>
  <c r="Y14" i="12" a="1"/>
  <c r="Y14" i="12" s="1"/>
  <c r="W95" i="12" a="1"/>
  <c r="W95" i="12" s="1"/>
  <c r="V22" i="12" a="1"/>
  <c r="V22" i="12" s="1"/>
  <c r="T56" i="12" a="1"/>
  <c r="T56" i="12" s="1"/>
  <c r="AB93" i="12" a="1"/>
  <c r="AB93" i="12" s="1"/>
  <c r="AA47" i="12" a="1"/>
  <c r="AA47" i="12" s="1"/>
  <c r="Z92" i="12" a="1"/>
  <c r="Z92" i="12" s="1"/>
  <c r="W52" i="12" a="1"/>
  <c r="W52" i="12" s="1"/>
  <c r="V101" i="12" a="1"/>
  <c r="V101" i="12" s="1"/>
  <c r="AB60" i="12" a="1"/>
  <c r="AB60" i="12" s="1"/>
  <c r="AA102" i="12" a="1"/>
  <c r="AA102" i="12" s="1"/>
  <c r="Z50" i="12" a="1"/>
  <c r="Z50" i="12" s="1"/>
  <c r="X108" i="12" a="1"/>
  <c r="X108" i="12" s="1"/>
  <c r="V45" i="12" a="1"/>
  <c r="V45" i="12" s="1"/>
  <c r="U17" i="12" a="1"/>
  <c r="U17" i="12" s="1"/>
  <c r="AB49" i="12" a="1"/>
  <c r="AB49" i="12" s="1"/>
  <c r="Z38" i="12" a="1"/>
  <c r="Z38" i="12" s="1"/>
  <c r="X107" i="12" a="1"/>
  <c r="X107" i="12" s="1"/>
  <c r="T104" i="12" a="1"/>
  <c r="T104" i="12" s="1"/>
  <c r="AB40" i="12" a="1"/>
  <c r="AB40" i="12" s="1"/>
  <c r="AA69" i="12" a="1"/>
  <c r="AA69" i="12" s="1"/>
  <c r="Y46" i="12" a="1"/>
  <c r="Y46" i="12" s="1"/>
  <c r="W15" i="12" a="1"/>
  <c r="W15" i="12" s="1"/>
  <c r="T27" i="12" a="1"/>
  <c r="T27" i="12" s="1"/>
  <c r="AC96" i="12" a="1"/>
  <c r="AC96" i="12" s="1"/>
  <c r="AA64" i="12" a="1"/>
  <c r="AA64" i="12" s="1"/>
  <c r="Z51" i="12" a="1"/>
  <c r="Z51" i="12" s="1"/>
  <c r="W36" i="12" a="1"/>
  <c r="W36" i="12" s="1"/>
  <c r="T110" i="12" a="1"/>
  <c r="T110" i="12" s="1"/>
  <c r="AB62" i="12" a="1"/>
  <c r="AB62" i="12" s="1"/>
  <c r="Z65" i="12" a="1"/>
  <c r="Z65" i="12" s="1"/>
  <c r="W44" i="12" a="1"/>
  <c r="W44" i="12" s="1"/>
  <c r="T23" i="12" a="1"/>
  <c r="T23" i="12" s="1"/>
  <c r="AA103" i="12" a="1"/>
  <c r="AA103" i="12" s="1"/>
  <c r="Z48" i="12" a="1"/>
  <c r="Z48" i="12" s="1"/>
  <c r="Y41" i="12" a="1"/>
  <c r="Y41" i="12" s="1"/>
  <c r="U61" i="12" a="1"/>
  <c r="U61" i="12" s="1"/>
  <c r="U22" i="12" a="1"/>
  <c r="U22" i="12" s="1"/>
  <c r="Z47" i="12" a="1"/>
  <c r="Z47" i="12" s="1"/>
  <c r="U101" i="12" a="1"/>
  <c r="U101" i="12" s="1"/>
  <c r="Z102" i="12" a="1"/>
  <c r="Z102" i="12" s="1"/>
  <c r="U45" i="12" a="1"/>
  <c r="U45" i="12" s="1"/>
  <c r="Z49" i="12" a="1"/>
  <c r="Z49" i="12" s="1"/>
  <c r="Y38" i="12" a="1"/>
  <c r="Y38" i="12" s="1"/>
  <c r="Z69" i="12" a="1"/>
  <c r="Z69" i="12" s="1"/>
  <c r="V15" i="12" a="1"/>
  <c r="V15" i="12" s="1"/>
  <c r="Z64" i="12" a="1"/>
  <c r="Z64" i="12" s="1"/>
  <c r="Y51" i="12" a="1"/>
  <c r="Y51" i="12" s="1"/>
  <c r="Y65" i="12" a="1"/>
  <c r="Y65" i="12" s="1"/>
  <c r="Z103" i="12" a="1"/>
  <c r="Z103" i="12" s="1"/>
  <c r="AA91" i="12" a="1"/>
  <c r="AA91" i="12" s="1"/>
  <c r="Y39" i="12" a="1"/>
  <c r="Y39" i="12" s="1"/>
  <c r="X63" i="12" a="1"/>
  <c r="X63" i="12" s="1"/>
  <c r="V31" i="12" a="1"/>
  <c r="V31" i="12" s="1"/>
  <c r="T25" i="12" a="1"/>
  <c r="T25" i="12" s="1"/>
  <c r="AC99" i="12" a="1"/>
  <c r="AC99" i="12" s="1"/>
  <c r="AA97" i="12" a="1"/>
  <c r="AA97" i="12" s="1"/>
  <c r="Z59" i="12" a="1"/>
  <c r="Z59" i="12" s="1"/>
  <c r="Y48" i="12" a="1"/>
  <c r="Y48" i="12" s="1"/>
  <c r="X41" i="12" a="1"/>
  <c r="X41" i="12" s="1"/>
  <c r="W35" i="12" a="1"/>
  <c r="W35" i="12" s="1"/>
  <c r="V33" i="12" a="1"/>
  <c r="V33" i="12" s="1"/>
  <c r="T61" i="12" a="1"/>
  <c r="T61" i="12" s="1"/>
  <c r="AC68" i="12" a="1"/>
  <c r="AC68" i="12" s="1"/>
  <c r="AB30" i="12" a="1"/>
  <c r="AB30" i="12" s="1"/>
  <c r="AA89" i="12" a="1"/>
  <c r="AA89" i="12" s="1"/>
  <c r="Z91" i="12" a="1"/>
  <c r="Z91" i="12" s="1"/>
  <c r="X39" i="12" a="1"/>
  <c r="X39" i="12" s="1"/>
  <c r="W14" i="12" a="1"/>
  <c r="W14" i="12" s="1"/>
  <c r="V42" i="12" a="1"/>
  <c r="V42" i="12" s="1"/>
  <c r="U95" i="12" a="1"/>
  <c r="U95" i="12" s="1"/>
  <c r="T22" i="12" a="1"/>
  <c r="T22" i="12" s="1"/>
  <c r="AA105" i="12" a="1"/>
  <c r="AA105" i="12" s="1"/>
  <c r="Z93" i="12" a="1"/>
  <c r="Z93" i="12" s="1"/>
  <c r="Y47" i="12" a="1"/>
  <c r="Y47" i="12" s="1"/>
  <c r="W92" i="12" a="1"/>
  <c r="W92" i="12" s="1"/>
  <c r="U52" i="12" a="1"/>
  <c r="U52" i="12" s="1"/>
  <c r="T101" i="12" a="1"/>
  <c r="T101" i="12" s="1"/>
  <c r="AC53" i="12" a="1"/>
  <c r="AC53" i="12" s="1"/>
  <c r="AB32" i="12" a="1"/>
  <c r="AB32" i="12" s="1"/>
  <c r="AA34" i="12" a="1"/>
  <c r="AA34" i="12" s="1"/>
  <c r="Z60" i="12" a="1"/>
  <c r="Z60" i="12" s="1"/>
  <c r="Y102" i="12" a="1"/>
  <c r="Y102" i="12" s="1"/>
  <c r="X50" i="12" a="1"/>
  <c r="X50" i="12" s="1"/>
  <c r="V108" i="12" a="1"/>
  <c r="V108" i="12" s="1"/>
  <c r="T45" i="12" a="1"/>
  <c r="T45" i="12" s="1"/>
  <c r="AC29" i="12" a="1"/>
  <c r="AC29" i="12" s="1"/>
  <c r="AA109" i="12" a="1"/>
  <c r="AA109" i="12" s="1"/>
  <c r="Y49" i="12" a="1"/>
  <c r="Y49" i="12" s="1"/>
  <c r="X38" i="12" a="1"/>
  <c r="X38" i="12" s="1"/>
  <c r="V107" i="12" a="1"/>
  <c r="V107" i="12" s="1"/>
  <c r="AC37" i="12" a="1"/>
  <c r="AC37" i="12" s="1"/>
  <c r="AA67" i="12" a="1"/>
  <c r="AA67" i="12" s="1"/>
  <c r="Z40" i="12" a="1"/>
  <c r="Z40" i="12" s="1"/>
  <c r="Y69" i="12" a="1"/>
  <c r="Y69" i="12" s="1"/>
  <c r="W46" i="12" a="1"/>
  <c r="W46" i="12" s="1"/>
  <c r="V20" i="12" a="1"/>
  <c r="V20" i="12" s="1"/>
  <c r="T15" i="12" a="1"/>
  <c r="T15" i="12" s="1"/>
  <c r="AC88" i="12" a="1"/>
  <c r="AC88" i="12" s="1"/>
  <c r="AB106" i="12" a="1"/>
  <c r="AB106" i="12" s="1"/>
  <c r="Z96" i="12" a="1"/>
  <c r="Z96" i="12" s="1"/>
  <c r="Y64" i="12" a="1"/>
  <c r="Y64" i="12" s="1"/>
  <c r="X51" i="12" a="1"/>
  <c r="X51" i="12" s="1"/>
  <c r="U36" i="12" a="1"/>
  <c r="U36" i="12" s="1"/>
  <c r="AB16" i="12" a="1"/>
  <c r="AB16" i="12" s="1"/>
  <c r="AC94" i="12" a="1"/>
  <c r="AC94" i="12" s="1"/>
  <c r="AB26" i="12" a="1"/>
  <c r="AB26" i="12" s="1"/>
  <c r="AA55" i="12" a="1"/>
  <c r="AA55" i="12" s="1"/>
  <c r="Z62" i="12" a="1"/>
  <c r="Z62" i="12" s="1"/>
  <c r="X65" i="12" a="1"/>
  <c r="X65" i="12" s="1"/>
  <c r="T44" i="12" a="1"/>
  <c r="T44" i="12" s="1"/>
  <c r="AC18" i="12" a="1"/>
  <c r="AC18" i="12" s="1"/>
  <c r="AB13" i="12" a="1"/>
  <c r="AB13" i="12" s="1"/>
  <c r="AA57" i="12" a="1"/>
  <c r="AA57" i="12" s="1"/>
  <c r="Y103" i="12" a="1"/>
  <c r="Y103" i="12" s="1"/>
  <c r="W41" i="12" a="1"/>
  <c r="W41" i="12" s="1"/>
  <c r="X47" i="12" a="1"/>
  <c r="X47" i="12" s="1"/>
  <c r="X102" i="12" a="1"/>
  <c r="X102" i="12" s="1"/>
  <c r="X49" i="12" a="1"/>
  <c r="X49" i="12" s="1"/>
  <c r="W38" i="12" a="1"/>
  <c r="W38" i="12" s="1"/>
  <c r="X69" i="12" a="1"/>
  <c r="X69" i="12" s="1"/>
  <c r="X64" i="12" a="1"/>
  <c r="X64" i="12" s="1"/>
  <c r="W51" i="12" a="1"/>
  <c r="W51" i="12" s="1"/>
  <c r="W65" i="12" a="1"/>
  <c r="W65" i="12" s="1"/>
  <c r="X103" i="12" a="1"/>
  <c r="X103" i="12" s="1"/>
  <c r="AB28" i="12" a="1"/>
  <c r="AB28" i="12" s="1"/>
  <c r="V41" i="12" a="1"/>
  <c r="V41" i="12" s="1"/>
  <c r="V39" i="12" a="1"/>
  <c r="V39" i="12" s="1"/>
  <c r="AB56" i="12" a="1"/>
  <c r="AB56" i="12" s="1"/>
  <c r="W47" i="12" a="1"/>
  <c r="W47" i="12" s="1"/>
  <c r="W102" i="12" a="1"/>
  <c r="W102" i="12" s="1"/>
  <c r="AC17" i="12" a="1"/>
  <c r="AC17" i="12" s="1"/>
  <c r="W49" i="12" a="1"/>
  <c r="W49" i="12" s="1"/>
  <c r="V38" i="12" a="1"/>
  <c r="V38" i="12" s="1"/>
  <c r="AB104" i="12" a="1"/>
  <c r="AB104" i="12" s="1"/>
  <c r="X40" i="12" a="1"/>
  <c r="X40" i="12" s="1"/>
  <c r="W69" i="12" a="1"/>
  <c r="W69" i="12" s="1"/>
  <c r="AC27" i="12" a="1"/>
  <c r="AC27" i="12" s="1"/>
  <c r="X96" i="12" a="1"/>
  <c r="X96" i="12" s="1"/>
  <c r="W64" i="12" a="1"/>
  <c r="W64" i="12" s="1"/>
  <c r="V51" i="12" a="1"/>
  <c r="V51" i="12" s="1"/>
  <c r="AB110" i="12" a="1"/>
  <c r="AB110" i="12" s="1"/>
  <c r="X62" i="12" a="1"/>
  <c r="X62" i="12" s="1"/>
  <c r="V65" i="12" a="1"/>
  <c r="V65" i="12" s="1"/>
  <c r="W103" i="12" a="1"/>
  <c r="W103" i="12" s="1"/>
  <c r="Y63" i="12" a="1"/>
  <c r="Y63" i="12" s="1"/>
  <c r="Y91" i="12" a="1"/>
  <c r="Y91" i="12" s="1"/>
  <c r="V63" i="12" a="1"/>
  <c r="V63" i="12" s="1"/>
  <c r="X59" i="12" a="1"/>
  <c r="X59" i="12" s="1"/>
  <c r="W48" i="12" a="1"/>
  <c r="W48" i="12" s="1"/>
  <c r="AB66" i="12" a="1"/>
  <c r="AB66" i="12" s="1"/>
  <c r="X91" i="12" a="1"/>
  <c r="X91" i="12" s="1"/>
  <c r="U63" i="12" a="1"/>
  <c r="U63" i="12" s="1"/>
  <c r="AA28" i="12" a="1"/>
  <c r="AA28" i="12" s="1"/>
  <c r="Y99" i="12" a="1"/>
  <c r="Y99" i="12" s="1"/>
  <c r="X97" i="12" a="1"/>
  <c r="X97" i="12" s="1"/>
  <c r="W59" i="12" a="1"/>
  <c r="W59" i="12" s="1"/>
  <c r="V48" i="12" a="1"/>
  <c r="V48" i="12" s="1"/>
  <c r="U41" i="12" a="1"/>
  <c r="U41" i="12" s="1"/>
  <c r="T35" i="12" a="1"/>
  <c r="T35" i="12" s="1"/>
  <c r="AC61" i="12" a="1"/>
  <c r="AC61" i="12" s="1"/>
  <c r="AA66" i="12" a="1"/>
  <c r="AA66" i="12" s="1"/>
  <c r="Z68" i="12" a="1"/>
  <c r="Z68" i="12" s="1"/>
  <c r="Y30" i="12" a="1"/>
  <c r="Y30" i="12" s="1"/>
  <c r="X89" i="12" a="1"/>
  <c r="X89" i="12" s="1"/>
  <c r="W91" i="12" a="1"/>
  <c r="W91" i="12" s="1"/>
  <c r="U39" i="12" a="1"/>
  <c r="U39" i="12" s="1"/>
  <c r="T14" i="12" a="1"/>
  <c r="T14" i="12" s="1"/>
  <c r="AC22" i="12" a="1"/>
  <c r="AC22" i="12" s="1"/>
  <c r="AA56" i="12" a="1"/>
  <c r="AA56" i="12" s="1"/>
  <c r="X105" i="12" a="1"/>
  <c r="X105" i="12" s="1"/>
  <c r="W93" i="12" a="1"/>
  <c r="W93" i="12" s="1"/>
  <c r="V47" i="12" a="1"/>
  <c r="V47" i="12" s="1"/>
  <c r="T92" i="12" a="1"/>
  <c r="T92" i="12" s="1"/>
  <c r="AC101" i="12" a="1"/>
  <c r="AC101" i="12" s="1"/>
  <c r="Z53" i="12" a="1"/>
  <c r="Z53" i="12" s="1"/>
  <c r="Y32" i="12" a="1"/>
  <c r="Y32" i="12" s="1"/>
  <c r="X34" i="12" a="1"/>
  <c r="X34" i="12" s="1"/>
  <c r="W60" i="12" a="1"/>
  <c r="W60" i="12" s="1"/>
  <c r="V102" i="12" a="1"/>
  <c r="V102" i="12" s="1"/>
  <c r="U50" i="12" a="1"/>
  <c r="U50" i="12" s="1"/>
  <c r="AC45" i="12" a="1"/>
  <c r="AC45" i="12" s="1"/>
  <c r="AB17" i="12" a="1"/>
  <c r="AB17" i="12" s="1"/>
  <c r="Z29" i="12" a="1"/>
  <c r="Z29" i="12" s="1"/>
  <c r="X109" i="12" a="1"/>
  <c r="X109" i="12" s="1"/>
  <c r="V49" i="12" a="1"/>
  <c r="V49" i="12" s="1"/>
  <c r="U38" i="12" a="1"/>
  <c r="U38" i="12" s="1"/>
  <c r="AA104" i="12" a="1"/>
  <c r="AA104" i="12" s="1"/>
  <c r="Z37" i="12" a="1"/>
  <c r="Z37" i="12" s="1"/>
  <c r="X67" i="12" a="1"/>
  <c r="X67" i="12" s="1"/>
  <c r="W40" i="12" a="1"/>
  <c r="W40" i="12" s="1"/>
  <c r="V69" i="12" a="1"/>
  <c r="V69" i="12" s="1"/>
  <c r="T46" i="12" a="1"/>
  <c r="T46" i="12" s="1"/>
  <c r="AA27" i="12" a="1"/>
  <c r="AA27" i="12" s="1"/>
  <c r="Z88" i="12" a="1"/>
  <c r="Z88" i="12" s="1"/>
  <c r="Y106" i="12" a="1"/>
  <c r="Y106" i="12" s="1"/>
  <c r="W96" i="12" a="1"/>
  <c r="W96" i="12" s="1"/>
  <c r="V64" i="12" a="1"/>
  <c r="V64" i="12" s="1"/>
  <c r="U51" i="12" a="1"/>
  <c r="U51" i="12" s="1"/>
  <c r="AC24" i="12" a="1"/>
  <c r="AC24" i="12" s="1"/>
  <c r="Y16" i="12" a="1"/>
  <c r="Y16" i="12" s="1"/>
  <c r="AB58" i="12" a="1"/>
  <c r="AB58" i="12" s="1"/>
  <c r="AA110" i="12" a="1"/>
  <c r="AA110" i="12" s="1"/>
  <c r="Z94" i="12" a="1"/>
  <c r="Z94" i="12" s="1"/>
  <c r="Y26" i="12" a="1"/>
  <c r="Y26" i="12" s="1"/>
  <c r="X55" i="12" a="1"/>
  <c r="X55" i="12" s="1"/>
  <c r="W62" i="12" a="1"/>
  <c r="W62" i="12" s="1"/>
  <c r="U65" i="12" a="1"/>
  <c r="U65" i="12" s="1"/>
  <c r="AA23" i="12" a="1"/>
  <c r="AA23" i="12" s="1"/>
  <c r="Z18" i="12" a="1"/>
  <c r="Z18" i="12" s="1"/>
  <c r="Y13" i="12" a="1"/>
  <c r="Y13" i="12" s="1"/>
  <c r="X57" i="12" a="1"/>
  <c r="X57" i="12" s="1"/>
  <c r="V103" i="12" a="1"/>
  <c r="V103" i="12" s="1"/>
  <c r="W63" i="12" a="1"/>
  <c r="W63" i="12" s="1"/>
  <c r="X48" i="12" a="1"/>
  <c r="X48" i="12" s="1"/>
  <c r="W39" i="12" a="1"/>
  <c r="W39" i="12" s="1"/>
  <c r="T63" i="12" a="1"/>
  <c r="T63" i="12" s="1"/>
  <c r="AB25" i="12" a="1"/>
  <c r="AB25" i="12" s="1"/>
  <c r="Z28" i="12" a="1"/>
  <c r="Z28" i="12" s="1"/>
  <c r="V59" i="12" a="1"/>
  <c r="V59" i="12" s="1"/>
  <c r="U48" i="12" a="1"/>
  <c r="U48" i="12" s="1"/>
  <c r="T41" i="12" a="1"/>
  <c r="T41" i="12" s="1"/>
  <c r="AB61" i="12" a="1"/>
  <c r="AB61" i="12" s="1"/>
  <c r="Z66" i="12" a="1"/>
  <c r="Z66" i="12" s="1"/>
  <c r="Y68" i="12" a="1"/>
  <c r="Y68" i="12" s="1"/>
  <c r="U91" i="12" a="1"/>
  <c r="U91" i="12" s="1"/>
  <c r="T39" i="12" a="1"/>
  <c r="T39" i="12" s="1"/>
  <c r="AC95" i="12" a="1"/>
  <c r="AC95" i="12" s="1"/>
  <c r="AB22" i="12" a="1"/>
  <c r="AB22" i="12" s="1"/>
  <c r="Z56" i="12" a="1"/>
  <c r="Z56" i="12" s="1"/>
  <c r="V93" i="12" a="1"/>
  <c r="V93" i="12" s="1"/>
  <c r="U47" i="12" a="1"/>
  <c r="U47" i="12" s="1"/>
  <c r="AC52" i="12" a="1"/>
  <c r="AC52" i="12" s="1"/>
  <c r="AB101" i="12" a="1"/>
  <c r="AB101" i="12" s="1"/>
  <c r="V60" i="12" a="1"/>
  <c r="V60" i="12" s="1"/>
  <c r="U102" i="12" a="1"/>
  <c r="U102" i="12" s="1"/>
  <c r="AB45" i="12" a="1"/>
  <c r="AB45" i="12" s="1"/>
  <c r="AA17" i="12" a="1"/>
  <c r="AA17" i="12" s="1"/>
  <c r="U49" i="12" a="1"/>
  <c r="U49" i="12" s="1"/>
  <c r="T38" i="12" a="1"/>
  <c r="T38" i="12" s="1"/>
  <c r="Z104" i="12" a="1"/>
  <c r="Z104" i="12" s="1"/>
  <c r="V40" i="12" a="1"/>
  <c r="V40" i="12" s="1"/>
  <c r="U69" i="12" a="1"/>
  <c r="U69" i="12" s="1"/>
  <c r="AC15" i="12" a="1"/>
  <c r="AC15" i="12" s="1"/>
  <c r="Z27" i="12" a="1"/>
  <c r="Z27" i="12" s="1"/>
  <c r="V96" i="12" a="1"/>
  <c r="V96" i="12" s="1"/>
  <c r="U64" i="12" a="1"/>
  <c r="U64" i="12" s="1"/>
  <c r="T51" i="12" a="1"/>
  <c r="T51" i="12" s="1"/>
  <c r="AC36" i="12" a="1"/>
  <c r="AC36" i="12" s="1"/>
  <c r="Z110" i="12" a="1"/>
  <c r="Z110" i="12" s="1"/>
  <c r="V62" i="12" a="1"/>
  <c r="V62" i="12" s="1"/>
  <c r="T65" i="12" a="1"/>
  <c r="T65" i="12" s="1"/>
  <c r="U103" i="12" a="1"/>
  <c r="U103" i="12" s="1"/>
  <c r="AI108" i="12" a="1"/>
  <c r="AI108" i="12" s="1"/>
  <c r="AG108" i="12" a="1"/>
  <c r="AG108" i="12" s="1"/>
  <c r="AF108" i="12" a="1"/>
  <c r="AF108" i="12" s="1"/>
  <c r="AE108" i="12" a="1"/>
  <c r="AE108" i="12" s="1"/>
  <c r="AD108" i="12" a="1"/>
  <c r="AD108" i="12" s="1"/>
  <c r="AM108" i="12" a="1"/>
  <c r="AM108" i="12" s="1"/>
  <c r="AL108" i="12" a="1"/>
  <c r="AL108" i="12" s="1"/>
  <c r="AK108" i="12" a="1"/>
  <c r="AK108" i="12" s="1"/>
  <c r="AJ108" i="12" a="1"/>
  <c r="AJ108" i="12" s="1"/>
  <c r="AH108" i="12" a="1"/>
  <c r="AH108" i="12" s="1"/>
  <c r="AM23" i="12" a="1"/>
  <c r="AM23" i="12" s="1"/>
  <c r="AL23" i="12" a="1"/>
  <c r="AL23" i="12" s="1"/>
  <c r="AI23" i="12" a="1"/>
  <c r="AI23" i="12" s="1"/>
  <c r="AK23" i="12" a="1"/>
  <c r="AK23" i="12" s="1"/>
  <c r="AJ23" i="12" a="1"/>
  <c r="AJ23" i="12" s="1"/>
  <c r="AH23" i="12" a="1"/>
  <c r="AH23" i="12" s="1"/>
  <c r="AF23" i="12" a="1"/>
  <c r="AF23" i="12" s="1"/>
  <c r="AE23" i="12" a="1"/>
  <c r="AE23" i="12" s="1"/>
  <c r="AG23" i="12" a="1"/>
  <c r="AG23" i="12" s="1"/>
  <c r="AL48" i="12" a="1"/>
  <c r="AL48" i="12" s="1"/>
  <c r="AM96" i="12" a="1"/>
  <c r="AM96" i="12" s="1"/>
  <c r="AK96" i="12" a="1"/>
  <c r="AK96" i="12" s="1"/>
  <c r="AI96" i="12" a="1"/>
  <c r="AI96" i="12" s="1"/>
  <c r="AH96" i="12" a="1"/>
  <c r="AH96" i="12" s="1"/>
  <c r="AG96" i="12" a="1"/>
  <c r="AG96" i="12" s="1"/>
  <c r="AF96" i="12" a="1"/>
  <c r="AF96" i="12" s="1"/>
  <c r="AM48" i="12" a="1"/>
  <c r="AM48" i="12" s="1"/>
  <c r="AE96" i="12" a="1"/>
  <c r="AE96" i="12" s="1"/>
  <c r="AK48" i="12" a="1"/>
  <c r="AK48" i="12" s="1"/>
  <c r="AL96" i="12" a="1"/>
  <c r="AL96" i="12" s="1"/>
  <c r="AJ48" i="12" a="1"/>
  <c r="AJ48" i="12" s="1"/>
  <c r="AJ96" i="12" a="1"/>
  <c r="AJ96" i="12" s="1"/>
  <c r="AI48" i="12" a="1"/>
  <c r="AI48" i="12" s="1"/>
  <c r="AH48" i="12" a="1"/>
  <c r="AH48" i="12" s="1"/>
  <c r="AG43" i="12" a="1"/>
  <c r="AG43" i="12" s="1"/>
  <c r="AG48" i="12" a="1"/>
  <c r="AG48" i="12" s="1"/>
  <c r="AE48" i="12" a="1"/>
  <c r="AE48" i="12" s="1"/>
  <c r="AI43" i="12" a="1"/>
  <c r="AI43" i="12" s="1"/>
  <c r="AD96" i="12" a="1"/>
  <c r="AD96" i="12" s="1"/>
  <c r="AD48" i="12" a="1"/>
  <c r="AD48" i="12" s="1"/>
  <c r="AL44" i="12" a="1"/>
  <c r="AL44" i="12" s="1"/>
  <c r="AF48" i="12" a="1"/>
  <c r="AF48" i="12" s="1"/>
  <c r="AH43" i="12" a="1"/>
  <c r="AH43" i="12" s="1"/>
  <c r="AF43" i="12" a="1"/>
  <c r="AF43" i="12" s="1"/>
  <c r="AM42" i="12" a="1"/>
  <c r="AM42" i="12" s="1"/>
  <c r="AE43" i="12" a="1"/>
  <c r="AE43" i="12" s="1"/>
  <c r="AD43" i="12" a="1"/>
  <c r="AD43" i="12" s="1"/>
  <c r="AM43" i="12" a="1"/>
  <c r="AM43" i="12" s="1"/>
  <c r="AL43" i="12" a="1"/>
  <c r="AL43" i="12" s="1"/>
  <c r="AK43" i="12" a="1"/>
  <c r="AK43" i="12" s="1"/>
  <c r="AJ43" i="12" a="1"/>
  <c r="AJ43" i="12" s="1"/>
  <c r="AJ44" i="12" a="1"/>
  <c r="AJ44" i="12" s="1"/>
  <c r="AL42" i="12" a="1"/>
  <c r="AL42" i="12" s="1"/>
  <c r="AK44" i="12" a="1"/>
  <c r="AK44" i="12" s="1"/>
  <c r="AI44" i="12" a="1"/>
  <c r="AI44" i="12" s="1"/>
  <c r="AH44" i="12" a="1"/>
  <c r="AH44" i="12" s="1"/>
  <c r="AF44" i="12" a="1"/>
  <c r="AF44" i="12" s="1"/>
  <c r="AE44" i="12" a="1"/>
  <c r="AE44" i="12" s="1"/>
  <c r="AD44" i="12" a="1"/>
  <c r="AD44" i="12" s="1"/>
  <c r="AM44" i="12" a="1"/>
  <c r="AM44" i="12" s="1"/>
  <c r="AK42" i="12" a="1"/>
  <c r="AK42" i="12" s="1"/>
  <c r="AJ42" i="12" a="1"/>
  <c r="AJ42" i="12" s="1"/>
  <c r="AI42" i="12" a="1"/>
  <c r="AI42" i="12" s="1"/>
  <c r="AH42" i="12" a="1"/>
  <c r="AH42" i="12" s="1"/>
  <c r="AG42" i="12" a="1"/>
  <c r="AG42" i="12" s="1"/>
  <c r="AF42" i="12" a="1"/>
  <c r="AF42" i="12" s="1"/>
  <c r="AL26" i="12" a="1"/>
  <c r="AL26" i="12" s="1"/>
  <c r="AE42" i="12" a="1"/>
  <c r="AE42" i="12" s="1"/>
  <c r="AD42" i="12" a="1"/>
  <c r="AD42" i="12" s="1"/>
  <c r="AF30" i="12" a="1"/>
  <c r="AF30" i="12" s="1"/>
  <c r="AE30" i="12" a="1"/>
  <c r="AE30" i="12" s="1"/>
  <c r="AG26" i="12" a="1"/>
  <c r="AG26" i="12" s="1"/>
  <c r="AE26" i="12" a="1"/>
  <c r="AE26" i="12" s="1"/>
  <c r="AD26" i="12" a="1"/>
  <c r="AD26" i="12" s="1"/>
  <c r="AI30" i="12" a="1"/>
  <c r="AI30" i="12" s="1"/>
  <c r="AG30" i="12" a="1"/>
  <c r="AG30" i="12" s="1"/>
  <c r="AH30" i="12" a="1"/>
  <c r="AH30" i="12" s="1"/>
  <c r="AD30" i="12" a="1"/>
  <c r="AD30" i="12" s="1"/>
  <c r="AI18" i="12" a="1"/>
  <c r="AI18" i="12" s="1"/>
  <c r="AM30" i="12" a="1"/>
  <c r="AM30" i="12" s="1"/>
  <c r="AE18" i="12" a="1"/>
  <c r="AE18" i="12" s="1"/>
  <c r="AL30" i="12" a="1"/>
  <c r="AL30" i="12" s="1"/>
  <c r="AK30" i="12" a="1"/>
  <c r="AK30" i="12" s="1"/>
  <c r="AM26" i="12" a="1"/>
  <c r="AM26" i="12" s="1"/>
  <c r="AJ30" i="12" a="1"/>
  <c r="AJ30" i="12" s="1"/>
  <c r="AH18" i="12" a="1"/>
  <c r="AH18" i="12" s="1"/>
  <c r="AF26" i="12" a="1"/>
  <c r="AF26" i="12" s="1"/>
  <c r="AG18" i="12" a="1"/>
  <c r="AG18" i="12" s="1"/>
  <c r="AK26" i="12" a="1"/>
  <c r="AK26" i="12" s="1"/>
  <c r="AJ26" i="12" a="1"/>
  <c r="AJ26" i="12" s="1"/>
  <c r="AI26" i="12" a="1"/>
  <c r="AI26" i="12" s="1"/>
  <c r="AJ18" i="12" a="1"/>
  <c r="AJ18" i="12" s="1"/>
  <c r="AH26" i="12" a="1"/>
  <c r="AH26" i="12" s="1"/>
  <c r="AF18" i="12" a="1"/>
  <c r="AF18" i="12" s="1"/>
  <c r="AD18" i="12" a="1"/>
  <c r="AD18" i="12" s="1"/>
  <c r="AM18" i="12" a="1"/>
  <c r="AM18" i="12" s="1"/>
  <c r="AL18" i="12" a="1"/>
  <c r="AL18" i="12" s="1"/>
  <c r="AK18" i="12" a="1"/>
  <c r="AK18" i="12" s="1"/>
  <c r="V12" i="13" a="1"/>
  <c r="V12" i="13" s="1"/>
  <c r="AB12" i="13" a="1"/>
  <c r="AB12" i="13" s="1"/>
  <c r="AA12" i="13" a="1"/>
  <c r="AA12" i="13" s="1"/>
  <c r="Z12" i="13" a="1"/>
  <c r="Z12" i="13" s="1"/>
  <c r="X12" i="13" a="1"/>
  <c r="X12" i="13" s="1"/>
  <c r="Y12" i="13" a="1"/>
  <c r="Y12" i="13" s="1"/>
  <c r="W12" i="13" a="1"/>
  <c r="W12" i="13" s="1"/>
  <c r="AM50" i="12" a="1"/>
  <c r="AM50" i="12" s="1"/>
  <c r="AL54" i="12" a="1"/>
  <c r="AL54" i="12" s="1"/>
  <c r="AH50" i="12" a="1"/>
  <c r="AH50" i="12" s="1"/>
  <c r="AJ54" i="12" a="1"/>
  <c r="AJ54" i="12" s="1"/>
  <c r="AK54" i="12" a="1"/>
  <c r="AK54" i="12" s="1"/>
  <c r="AE50" i="12" a="1"/>
  <c r="AE50" i="12" s="1"/>
  <c r="AD54" i="12" a="1"/>
  <c r="AD54" i="12" s="1"/>
  <c r="AJ50" i="12" a="1"/>
  <c r="AJ50" i="12" s="1"/>
  <c r="AM54" i="12" a="1"/>
  <c r="AM54" i="12" s="1"/>
  <c r="AI54" i="12" a="1"/>
  <c r="AI54" i="12" s="1"/>
  <c r="AH54" i="12" a="1"/>
  <c r="AH54" i="12" s="1"/>
  <c r="AG54" i="12" a="1"/>
  <c r="AG54" i="12" s="1"/>
  <c r="AF54" i="12" a="1"/>
  <c r="AF54" i="12" s="1"/>
  <c r="AE54" i="12" a="1"/>
  <c r="AE54" i="12" s="1"/>
  <c r="U12" i="13" a="1"/>
  <c r="U12" i="13" s="1"/>
  <c r="AC12" i="13" a="1"/>
  <c r="AC12" i="13" s="1"/>
  <c r="AD50" i="12" a="1"/>
  <c r="AD50" i="12" s="1"/>
  <c r="AM32" i="12" a="1"/>
  <c r="AM32" i="12" s="1"/>
  <c r="AE32" i="12" a="1"/>
  <c r="AE32" i="12" s="1"/>
  <c r="AM95" i="12" a="1"/>
  <c r="AM95" i="12" s="1"/>
  <c r="AM99" i="12" a="1"/>
  <c r="AM99" i="12" s="1"/>
  <c r="AI32" i="12" a="1"/>
  <c r="AI32" i="12" s="1"/>
  <c r="AJ24" i="12" a="1"/>
  <c r="AJ24" i="12" s="1"/>
  <c r="AF24" i="12" a="1"/>
  <c r="AF24" i="12" s="1"/>
  <c r="AI95" i="12" a="1"/>
  <c r="AI95" i="12" s="1"/>
  <c r="AG24" i="12" a="1"/>
  <c r="AG24" i="12" s="1"/>
  <c r="AE24" i="12" a="1"/>
  <c r="AE24" i="12" s="1"/>
  <c r="AM24" i="12" a="1"/>
  <c r="AM24" i="12" s="1"/>
  <c r="AD24" i="12" a="1"/>
  <c r="AD24" i="12" s="1"/>
  <c r="AM49" i="12" a="1"/>
  <c r="AM49" i="12" s="1"/>
  <c r="AL49" i="12" a="1"/>
  <c r="AL49" i="12" s="1"/>
  <c r="AJ49" i="12" a="1"/>
  <c r="AJ49" i="12" s="1"/>
  <c r="AI106" i="12" a="1"/>
  <c r="AI106" i="12" s="1"/>
  <c r="AI49" i="12" a="1"/>
  <c r="AI49" i="12" s="1"/>
  <c r="AH24" i="12" a="1"/>
  <c r="AH24" i="12" s="1"/>
  <c r="AJ93" i="12" a="1"/>
  <c r="AJ93" i="12" s="1"/>
  <c r="AE99" i="12" a="1"/>
  <c r="AE99" i="12" s="1"/>
  <c r="AL93" i="12" a="1"/>
  <c r="AL93" i="12" s="1"/>
  <c r="AH49" i="12" a="1"/>
  <c r="AH49" i="12" s="1"/>
  <c r="AF95" i="12" a="1"/>
  <c r="AF95" i="12" s="1"/>
  <c r="AL99" i="12" a="1"/>
  <c r="AL99" i="12" s="1"/>
  <c r="AG49" i="12" a="1"/>
  <c r="AG49" i="12" s="1"/>
  <c r="AK50" i="12" a="1"/>
  <c r="AK50" i="12" s="1"/>
  <c r="AE95" i="12" a="1"/>
  <c r="AE95" i="12" s="1"/>
  <c r="AK99" i="12" a="1"/>
  <c r="AK99" i="12" s="1"/>
  <c r="AH99" i="12" a="1"/>
  <c r="AH99" i="12" s="1"/>
  <c r="AE93" i="12" a="1"/>
  <c r="AE93" i="12" s="1"/>
  <c r="AM93" i="12" a="1"/>
  <c r="AM93" i="12" s="1"/>
  <c r="AE49" i="12" a="1"/>
  <c r="AE49" i="12" s="1"/>
  <c r="AL32" i="12" a="1"/>
  <c r="AL32" i="12" s="1"/>
  <c r="AI50" i="12" a="1"/>
  <c r="AI50" i="12" s="1"/>
  <c r="AK32" i="12" a="1"/>
  <c r="AK32" i="12" s="1"/>
  <c r="AK95" i="12" a="1"/>
  <c r="AK95" i="12" s="1"/>
  <c r="AK49" i="12" a="1"/>
  <c r="AK49" i="12" s="1"/>
  <c r="AL106" i="12" a="1"/>
  <c r="AL106" i="12" s="1"/>
  <c r="AJ95" i="12" a="1"/>
  <c r="AJ95" i="12" s="1"/>
  <c r="AI93" i="12" a="1"/>
  <c r="AI93" i="12" s="1"/>
  <c r="AK106" i="12" a="1"/>
  <c r="AK106" i="12" s="1"/>
  <c r="AJ106" i="12" a="1"/>
  <c r="AJ106" i="12" s="1"/>
  <c r="AH95" i="12" a="1"/>
  <c r="AH95" i="12" s="1"/>
  <c r="AG106" i="12" a="1"/>
  <c r="AG106" i="12" s="1"/>
  <c r="AE106" i="12" a="1"/>
  <c r="AE106" i="12" s="1"/>
  <c r="AD95" i="12" a="1"/>
  <c r="AD95" i="12" s="1"/>
  <c r="AL24" i="12" a="1"/>
  <c r="AL24" i="12" s="1"/>
  <c r="AD106" i="12" a="1"/>
  <c r="AD106" i="12" s="1"/>
  <c r="AK24" i="12" a="1"/>
  <c r="AK24" i="12" s="1"/>
  <c r="AL50" i="12" a="1"/>
  <c r="AL50" i="12" s="1"/>
  <c r="AH106" i="12" a="1"/>
  <c r="AH106" i="12" s="1"/>
  <c r="AI24" i="12" a="1"/>
  <c r="AI24" i="12" s="1"/>
  <c r="AM106" i="12" a="1"/>
  <c r="AM106" i="12" s="1"/>
  <c r="AL95" i="12" a="1"/>
  <c r="AL95" i="12" s="1"/>
  <c r="AK93" i="12" a="1"/>
  <c r="AK93" i="12" s="1"/>
  <c r="AJ32" i="12" a="1"/>
  <c r="AJ32" i="12" s="1"/>
  <c r="AL25" i="12" a="1"/>
  <c r="AL25" i="12" s="1"/>
  <c r="AJ99" i="12" a="1"/>
  <c r="AJ99" i="12" s="1"/>
  <c r="AI99" i="12" a="1"/>
  <c r="AI99" i="12" s="1"/>
  <c r="AG99" i="12" a="1"/>
  <c r="AG99" i="12" s="1"/>
  <c r="AF99" i="12" a="1"/>
  <c r="AF99" i="12" s="1"/>
  <c r="Q12" i="12"/>
  <c r="AD99" i="12" a="1"/>
  <c r="AD99" i="12" s="1"/>
  <c r="AF49" i="12" a="1"/>
  <c r="AF49" i="12" s="1"/>
  <c r="AF106" i="12" a="1"/>
  <c r="AF106" i="12" s="1"/>
  <c r="AG50" i="12" a="1"/>
  <c r="AG50" i="12" s="1"/>
  <c r="AG95" i="12" a="1"/>
  <c r="AG95" i="12" s="1"/>
  <c r="AH93" i="12" a="1"/>
  <c r="AH93" i="12" s="1"/>
  <c r="AH32" i="12" a="1"/>
  <c r="AH32" i="12" s="1"/>
  <c r="AF50" i="12" a="1"/>
  <c r="AF50" i="12" s="1"/>
  <c r="AG93" i="12" a="1"/>
  <c r="AG93" i="12" s="1"/>
  <c r="AG32" i="12" a="1"/>
  <c r="AG32" i="12" s="1"/>
  <c r="AD49" i="12" a="1"/>
  <c r="AD49" i="12" s="1"/>
  <c r="AF93" i="12" a="1"/>
  <c r="AF93" i="12" s="1"/>
  <c r="AF32" i="12" a="1"/>
  <c r="AF32" i="12" s="1"/>
  <c r="AD93" i="12" a="1"/>
  <c r="AD93" i="12" s="1"/>
  <c r="AD32" i="12" a="1"/>
  <c r="AD32" i="12" s="1"/>
  <c r="W59" i="13" l="1" a="1"/>
  <c r="W59" i="13" s="1"/>
  <c r="T59" i="13" a="1"/>
  <c r="T59" i="13" s="1"/>
  <c r="V59" i="13" a="1"/>
  <c r="V59" i="13" s="1"/>
  <c r="X59" i="13" a="1"/>
  <c r="X59" i="13" s="1"/>
  <c r="Y59" i="13" a="1"/>
  <c r="Y59" i="13" s="1"/>
  <c r="AB59" i="13" a="1"/>
  <c r="AB59" i="13" s="1"/>
  <c r="U59" i="13" a="1"/>
  <c r="U59" i="13" s="1"/>
  <c r="Z59" i="13" a="1"/>
  <c r="Z59" i="13" s="1"/>
  <c r="S86" i="13"/>
  <c r="AM86" i="13" s="1" a="1"/>
  <c r="AM86" i="13" s="1"/>
  <c r="AD86" i="13" a="1"/>
  <c r="AD86" i="13" s="1"/>
  <c r="AK86" i="13" a="1"/>
  <c r="AK86" i="13" s="1"/>
  <c r="S32" i="13"/>
  <c r="V32" i="13" s="1" a="1"/>
  <c r="V32" i="13" s="1"/>
  <c r="S88" i="13"/>
  <c r="Z88" i="13" s="1" a="1"/>
  <c r="Z88" i="13" s="1"/>
  <c r="S42" i="13"/>
  <c r="AH42" i="13" s="1" a="1"/>
  <c r="AH42" i="13" s="1"/>
  <c r="S93" i="13"/>
  <c r="AJ93" i="13" s="1" a="1"/>
  <c r="AJ93" i="13" s="1"/>
  <c r="AH93" i="13" a="1"/>
  <c r="AH93" i="13" s="1"/>
  <c r="S87" i="13"/>
  <c r="W87" i="13" s="1" a="1"/>
  <c r="W87" i="13" s="1"/>
  <c r="S56" i="13"/>
  <c r="AM56" i="13" s="1" a="1"/>
  <c r="AM56" i="13" s="1"/>
  <c r="S78" i="13"/>
  <c r="AD78" i="13" s="1" a="1"/>
  <c r="AD78" i="13" s="1"/>
  <c r="S80" i="13"/>
  <c r="W80" i="13" s="1" a="1"/>
  <c r="W80" i="13" s="1"/>
  <c r="S94" i="13"/>
  <c r="AB94" i="13" s="1" a="1"/>
  <c r="AB94" i="13" s="1"/>
  <c r="S47" i="13"/>
  <c r="Z47" i="13" s="1" a="1"/>
  <c r="Z47" i="13" s="1"/>
  <c r="S91" i="13"/>
  <c r="AG91" i="13" s="1" a="1"/>
  <c r="AG91" i="13" s="1"/>
  <c r="S72" i="13"/>
  <c r="U72" i="13" s="1" a="1"/>
  <c r="U72" i="13" s="1"/>
  <c r="S22" i="13"/>
  <c r="AD22" i="13" s="1" a="1"/>
  <c r="AD22" i="13" s="1"/>
  <c r="S33" i="13"/>
  <c r="Y33" i="13" s="1" a="1"/>
  <c r="Y33" i="13" s="1"/>
  <c r="S92" i="13"/>
  <c r="Y92" i="13" s="1" a="1"/>
  <c r="Y92" i="13" s="1"/>
  <c r="U93" i="13" a="1"/>
  <c r="U93" i="13" s="1"/>
  <c r="AK93" i="13" a="1"/>
  <c r="AK93" i="13" s="1"/>
  <c r="S55" i="13"/>
  <c r="AC55" i="13" s="1" a="1"/>
  <c r="AC55" i="13" s="1"/>
  <c r="S43" i="13"/>
  <c r="U43" i="13" s="1" a="1"/>
  <c r="U43" i="13" s="1"/>
  <c r="S34" i="13"/>
  <c r="AA34" i="13" s="1" a="1"/>
  <c r="AA34" i="13" s="1"/>
  <c r="S74" i="13"/>
  <c r="AC74" i="13" s="1" a="1"/>
  <c r="AC74" i="13" s="1"/>
  <c r="S97" i="13"/>
  <c r="U97" i="13" s="1" a="1"/>
  <c r="U97" i="13" s="1"/>
  <c r="S57" i="13"/>
  <c r="Z57" i="13" s="1" a="1"/>
  <c r="Z57" i="13" s="1"/>
  <c r="AF93" i="13" a="1"/>
  <c r="AF93" i="13" s="1"/>
  <c r="AA59" i="13" a="1"/>
  <c r="AA59" i="13" s="1"/>
  <c r="AC59" i="13" a="1"/>
  <c r="AC59" i="13" s="1"/>
  <c r="AI20" i="12" a="1"/>
  <c r="AI20" i="12" s="1"/>
  <c r="AH20" i="12" a="1"/>
  <c r="AH20" i="12" s="1"/>
  <c r="AE20" i="12" a="1"/>
  <c r="AE20" i="12" s="1"/>
  <c r="AJ20" i="12" a="1"/>
  <c r="AJ20" i="12" s="1"/>
  <c r="AF20" i="12" a="1"/>
  <c r="AF20" i="12" s="1"/>
  <c r="AM87" i="12" a="1"/>
  <c r="AM87" i="12" s="1"/>
  <c r="AK25" i="12" a="1"/>
  <c r="AK25" i="12" s="1"/>
  <c r="AH87" i="12" a="1"/>
  <c r="AH87" i="12" s="1"/>
  <c r="AG20" i="12" a="1"/>
  <c r="AG20" i="12" s="1"/>
  <c r="AH25" i="12" a="1"/>
  <c r="AH25" i="12" s="1"/>
  <c r="AM20" i="12" a="1"/>
  <c r="AM20" i="12" s="1"/>
  <c r="AE25" i="12" a="1"/>
  <c r="AE25" i="12" s="1"/>
  <c r="AK87" i="12" a="1"/>
  <c r="AK87" i="12" s="1"/>
  <c r="AD87" i="12" a="1"/>
  <c r="AD87" i="12" s="1"/>
  <c r="AE87" i="12" a="1"/>
  <c r="AE87" i="12" s="1"/>
  <c r="AG25" i="12" a="1"/>
  <c r="AG25" i="12" s="1"/>
  <c r="AJ25" i="12" a="1"/>
  <c r="AJ25" i="12" s="1"/>
  <c r="AF25" i="12" a="1"/>
  <c r="AF25" i="12" s="1"/>
  <c r="AD25" i="12" a="1"/>
  <c r="AD25" i="12" s="1"/>
  <c r="AI87" i="12" a="1"/>
  <c r="AI87" i="12" s="1"/>
  <c r="AM25" i="12" a="1"/>
  <c r="AM25" i="12" s="1"/>
  <c r="R12" i="12"/>
  <c r="AL87" i="12" a="1"/>
  <c r="AL87" i="12" s="1"/>
  <c r="AD20" i="12" a="1"/>
  <c r="AD20" i="12" s="1"/>
  <c r="AI25" i="12" a="1"/>
  <c r="AI25" i="12" s="1"/>
  <c r="AG87" i="12" a="1"/>
  <c r="AG87" i="12" s="1"/>
  <c r="AL20" i="12" a="1"/>
  <c r="AL20" i="12" s="1"/>
  <c r="AF87" i="12" a="1"/>
  <c r="AF87" i="12" s="1"/>
  <c r="AJ87" i="12" a="1"/>
  <c r="AJ87" i="12" s="1"/>
  <c r="AK20" i="12" a="1"/>
  <c r="AK20" i="12" s="1"/>
  <c r="V72" i="13" l="1" a="1"/>
  <c r="V72" i="13" s="1"/>
  <c r="AC88" i="13" a="1"/>
  <c r="AC88" i="13" s="1"/>
  <c r="Y97" i="13" a="1"/>
  <c r="Y97" i="13" s="1"/>
  <c r="AA88" i="13" a="1"/>
  <c r="AA88" i="13" s="1"/>
  <c r="AA87" i="13" a="1"/>
  <c r="AA87" i="13" s="1"/>
  <c r="AM80" i="13" a="1"/>
  <c r="AM80" i="13" s="1"/>
  <c r="AE80" i="13" a="1"/>
  <c r="AE80" i="13" s="1"/>
  <c r="AL87" i="13" a="1"/>
  <c r="AL87" i="13" s="1"/>
  <c r="Z87" i="13" a="1"/>
  <c r="Z87" i="13" s="1"/>
  <c r="AA56" i="13" a="1"/>
  <c r="AA56" i="13" s="1"/>
  <c r="AD80" i="13" a="1"/>
  <c r="AD80" i="13" s="1"/>
  <c r="V91" i="13" a="1"/>
  <c r="V91" i="13" s="1"/>
  <c r="Z91" i="13" a="1"/>
  <c r="Z91" i="13" s="1"/>
  <c r="AJ78" i="13" a="1"/>
  <c r="AJ78" i="13" s="1"/>
  <c r="X78" i="13" a="1"/>
  <c r="X78" i="13" s="1"/>
  <c r="AH72" i="13" a="1"/>
  <c r="AH72" i="13" s="1"/>
  <c r="AK78" i="13" a="1"/>
  <c r="AK78" i="13" s="1"/>
  <c r="AB80" i="13" a="1"/>
  <c r="AB80" i="13" s="1"/>
  <c r="AG86" i="13" a="1"/>
  <c r="AG86" i="13" s="1"/>
  <c r="AK80" i="13" a="1"/>
  <c r="AK80" i="13" s="1"/>
  <c r="AJ86" i="13" a="1"/>
  <c r="AJ86" i="13" s="1"/>
  <c r="AI91" i="13" a="1"/>
  <c r="AI91" i="13" s="1"/>
  <c r="W56" i="13" a="1"/>
  <c r="W56" i="13" s="1"/>
  <c r="AC22" i="13" a="1"/>
  <c r="AC22" i="13" s="1"/>
  <c r="AC80" i="13" a="1"/>
  <c r="AC80" i="13" s="1"/>
  <c r="AA80" i="13" a="1"/>
  <c r="AA80" i="13" s="1"/>
  <c r="AE86" i="13" a="1"/>
  <c r="AE86" i="13" s="1"/>
  <c r="Y80" i="13" a="1"/>
  <c r="Y80" i="13" s="1"/>
  <c r="U56" i="13" a="1"/>
  <c r="U56" i="13" s="1"/>
  <c r="AH80" i="13" a="1"/>
  <c r="AH80" i="13" s="1"/>
  <c r="Y94" i="13" a="1"/>
  <c r="Y94" i="13" s="1"/>
  <c r="AL80" i="13" a="1"/>
  <c r="AL80" i="13" s="1"/>
  <c r="X56" i="13" a="1"/>
  <c r="X56" i="13" s="1"/>
  <c r="AH86" i="13" a="1"/>
  <c r="AH86" i="13" s="1"/>
  <c r="W42" i="13" a="1"/>
  <c r="W42" i="13" s="1"/>
  <c r="U42" i="13" a="1"/>
  <c r="U42" i="13" s="1"/>
  <c r="AB42" i="13" a="1"/>
  <c r="AB42" i="13" s="1"/>
  <c r="AC94" i="13" a="1"/>
  <c r="AC94" i="13" s="1"/>
  <c r="W57" i="13" a="1"/>
  <c r="W57" i="13" s="1"/>
  <c r="AH56" i="13" a="1"/>
  <c r="AH56" i="13" s="1"/>
  <c r="AE42" i="13" a="1"/>
  <c r="AE42" i="13" s="1"/>
  <c r="T78" i="13" a="1"/>
  <c r="T78" i="13" s="1"/>
  <c r="AK42" i="13" a="1"/>
  <c r="AK42" i="13" s="1"/>
  <c r="AD56" i="13" a="1"/>
  <c r="AD56" i="13" s="1"/>
  <c r="AL42" i="13" a="1"/>
  <c r="AL42" i="13" s="1"/>
  <c r="AG42" i="13" a="1"/>
  <c r="AG42" i="13" s="1"/>
  <c r="AF86" i="13" a="1"/>
  <c r="AF86" i="13" s="1"/>
  <c r="AA86" i="13" a="1"/>
  <c r="AA86" i="13" s="1"/>
  <c r="Y88" i="13" a="1"/>
  <c r="Y88" i="13" s="1"/>
  <c r="X47" i="13" a="1"/>
  <c r="X47" i="13" s="1"/>
  <c r="W78" i="13" a="1"/>
  <c r="W78" i="13" s="1"/>
  <c r="T42" i="13" a="1"/>
  <c r="T42" i="13" s="1"/>
  <c r="Y34" i="13" a="1"/>
  <c r="Y34" i="13" s="1"/>
  <c r="AA55" i="13" a="1"/>
  <c r="AA55" i="13" s="1"/>
  <c r="Z80" i="13" a="1"/>
  <c r="Z80" i="13" s="1"/>
  <c r="U78" i="13" a="1"/>
  <c r="U78" i="13" s="1"/>
  <c r="U32" i="13" a="1"/>
  <c r="U32" i="13" s="1"/>
  <c r="AF80" i="13" a="1"/>
  <c r="AF80" i="13" s="1"/>
  <c r="AG78" i="13" a="1"/>
  <c r="AG78" i="13" s="1"/>
  <c r="V86" i="13" a="1"/>
  <c r="V86" i="13" s="1"/>
  <c r="V80" i="13" a="1"/>
  <c r="V80" i="13" s="1"/>
  <c r="AH78" i="13" a="1"/>
  <c r="AH78" i="13" s="1"/>
  <c r="AB32" i="13" a="1"/>
  <c r="AB32" i="13" s="1"/>
  <c r="X80" i="13" a="1"/>
  <c r="X80" i="13" s="1"/>
  <c r="AE78" i="13" a="1"/>
  <c r="AE78" i="13" s="1"/>
  <c r="AL93" i="13" a="1"/>
  <c r="AL93" i="13" s="1"/>
  <c r="X33" i="13" a="1"/>
  <c r="X33" i="13" s="1"/>
  <c r="W32" i="13" a="1"/>
  <c r="W32" i="13" s="1"/>
  <c r="AJ80" i="13" a="1"/>
  <c r="AJ80" i="13" s="1"/>
  <c r="AI78" i="13" a="1"/>
  <c r="AI78" i="13" s="1"/>
  <c r="V93" i="13" a="1"/>
  <c r="V93" i="13" s="1"/>
  <c r="W91" i="13" a="1"/>
  <c r="W91" i="13" s="1"/>
  <c r="AA33" i="13" a="1"/>
  <c r="AA33" i="13" s="1"/>
  <c r="AA57" i="13" a="1"/>
  <c r="AA57" i="13" s="1"/>
  <c r="AA47" i="13" a="1"/>
  <c r="AA47" i="13" s="1"/>
  <c r="T87" i="13" a="1"/>
  <c r="T87" i="13" s="1"/>
  <c r="Y86" i="13" a="1"/>
  <c r="Y86" i="13" s="1"/>
  <c r="AB55" i="13" a="1"/>
  <c r="AB55" i="13" s="1"/>
  <c r="W33" i="13" a="1"/>
  <c r="W33" i="13" s="1"/>
  <c r="AD87" i="13" a="1"/>
  <c r="AD87" i="13" s="1"/>
  <c r="AJ92" i="13" a="1"/>
  <c r="AJ92" i="13" s="1"/>
  <c r="W97" i="13" a="1"/>
  <c r="W97" i="13" s="1"/>
  <c r="Y74" i="13" a="1"/>
  <c r="Y74" i="13" s="1"/>
  <c r="Z74" i="13" a="1"/>
  <c r="Z74" i="13" s="1"/>
  <c r="AF91" i="13" a="1"/>
  <c r="AF91" i="13" s="1"/>
  <c r="T94" i="13" a="1"/>
  <c r="T94" i="13" s="1"/>
  <c r="AC87" i="13" a="1"/>
  <c r="AC87" i="13" s="1"/>
  <c r="AC97" i="13" a="1"/>
  <c r="AC97" i="13" s="1"/>
  <c r="X92" i="13" a="1"/>
  <c r="X92" i="13" s="1"/>
  <c r="Z92" i="13" a="1"/>
  <c r="Z92" i="13" s="1"/>
  <c r="AJ47" i="13" a="1"/>
  <c r="AJ47" i="13" s="1"/>
  <c r="W92" i="13" a="1"/>
  <c r="W92" i="13" s="1"/>
  <c r="AH92" i="13" a="1"/>
  <c r="AH92" i="13" s="1"/>
  <c r="Y47" i="13" a="1"/>
  <c r="Y47" i="13" s="1"/>
  <c r="T97" i="13" a="1"/>
  <c r="T97" i="13" s="1"/>
  <c r="AM92" i="13" a="1"/>
  <c r="AM92" i="13" s="1"/>
  <c r="U47" i="13" a="1"/>
  <c r="U47" i="13" s="1"/>
  <c r="Z97" i="13" a="1"/>
  <c r="Z97" i="13" s="1"/>
  <c r="AG92" i="13" a="1"/>
  <c r="AG92" i="13" s="1"/>
  <c r="AL47" i="13" a="1"/>
  <c r="AL47" i="13" s="1"/>
  <c r="AC42" i="13" a="1"/>
  <c r="AC42" i="13" s="1"/>
  <c r="AB57" i="13" a="1"/>
  <c r="AB57" i="13" s="1"/>
  <c r="W93" i="13" a="1"/>
  <c r="W93" i="13" s="1"/>
  <c r="U88" i="13" a="1"/>
  <c r="U88" i="13" s="1"/>
  <c r="U91" i="13" a="1"/>
  <c r="U91" i="13" s="1"/>
  <c r="AF42" i="13" a="1"/>
  <c r="AF42" i="13" s="1"/>
  <c r="AB97" i="13" a="1"/>
  <c r="AB97" i="13" s="1"/>
  <c r="X34" i="13" a="1"/>
  <c r="X34" i="13" s="1"/>
  <c r="U34" i="13" a="1"/>
  <c r="U34" i="13" s="1"/>
  <c r="W34" i="13" a="1"/>
  <c r="W34" i="13" s="1"/>
  <c r="V34" i="13" a="1"/>
  <c r="V34" i="13" s="1"/>
  <c r="AB34" i="13" a="1"/>
  <c r="AB34" i="13" s="1"/>
  <c r="AB47" i="13" a="1"/>
  <c r="AB47" i="13" s="1"/>
  <c r="Z94" i="13" a="1"/>
  <c r="Z94" i="13" s="1"/>
  <c r="AE87" i="13" a="1"/>
  <c r="AE87" i="13" s="1"/>
  <c r="AH87" i="13" a="1"/>
  <c r="AH87" i="13" s="1"/>
  <c r="V87" i="13" a="1"/>
  <c r="V87" i="13" s="1"/>
  <c r="AG87" i="13" a="1"/>
  <c r="AG87" i="13" s="1"/>
  <c r="U57" i="13" a="1"/>
  <c r="U57" i="13" s="1"/>
  <c r="V56" i="13" a="1"/>
  <c r="V56" i="13" s="1"/>
  <c r="Y32" i="13" a="1"/>
  <c r="Y32" i="13" s="1"/>
  <c r="AC32" i="13" a="1"/>
  <c r="AC32" i="13" s="1"/>
  <c r="X32" i="13" a="1"/>
  <c r="X32" i="13" s="1"/>
  <c r="AA32" i="13" a="1"/>
  <c r="AA32" i="13" s="1"/>
  <c r="T32" i="13" a="1"/>
  <c r="T32" i="13" s="1"/>
  <c r="AA97" i="13" a="1"/>
  <c r="AA97" i="13" s="1"/>
  <c r="W47" i="13" a="1"/>
  <c r="W47" i="13" s="1"/>
  <c r="AD91" i="13" a="1"/>
  <c r="AD91" i="13" s="1"/>
  <c r="V57" i="13" a="1"/>
  <c r="V57" i="13" s="1"/>
  <c r="Y57" i="13" a="1"/>
  <c r="Y57" i="13" s="1"/>
  <c r="AB43" i="13" a="1"/>
  <c r="AB43" i="13" s="1"/>
  <c r="T43" i="13" a="1"/>
  <c r="T43" i="13" s="1"/>
  <c r="Z43" i="13" a="1"/>
  <c r="Z43" i="13" s="1"/>
  <c r="Z33" i="13" a="1"/>
  <c r="Z33" i="13" s="1"/>
  <c r="AB33" i="13" a="1"/>
  <c r="AB33" i="13" s="1"/>
  <c r="AC33" i="13" a="1"/>
  <c r="AC33" i="13" s="1"/>
  <c r="AA94" i="13" a="1"/>
  <c r="AA94" i="13" s="1"/>
  <c r="U94" i="13" a="1"/>
  <c r="U94" i="13" s="1"/>
  <c r="W94" i="13" a="1"/>
  <c r="W94" i="13" s="1"/>
  <c r="X94" i="13" a="1"/>
  <c r="X94" i="13" s="1"/>
  <c r="Y56" i="13" a="1"/>
  <c r="Y56" i="13" s="1"/>
  <c r="X88" i="13" a="1"/>
  <c r="X88" i="13" s="1"/>
  <c r="T88" i="13" a="1"/>
  <c r="T88" i="13" s="1"/>
  <c r="AB88" i="13" a="1"/>
  <c r="AB88" i="13" s="1"/>
  <c r="AG56" i="13" a="1"/>
  <c r="AG56" i="13" s="1"/>
  <c r="V47" i="13" a="1"/>
  <c r="V47" i="13" s="1"/>
  <c r="AC43" i="13" a="1"/>
  <c r="AC43" i="13" s="1"/>
  <c r="AM78" i="13" a="1"/>
  <c r="AM78" i="13" s="1"/>
  <c r="AC78" i="13" a="1"/>
  <c r="AC78" i="13" s="1"/>
  <c r="T47" i="13" a="1"/>
  <c r="T47" i="13" s="1"/>
  <c r="V94" i="13" a="1"/>
  <c r="V94" i="13" s="1"/>
  <c r="V74" i="13" a="1"/>
  <c r="V74" i="13" s="1"/>
  <c r="AK47" i="13" a="1"/>
  <c r="AK47" i="13" s="1"/>
  <c r="X74" i="13" a="1"/>
  <c r="X74" i="13" s="1"/>
  <c r="Y78" i="13" a="1"/>
  <c r="Y78" i="13" s="1"/>
  <c r="T56" i="13" a="1"/>
  <c r="T56" i="13" s="1"/>
  <c r="AK87" i="13" a="1"/>
  <c r="AK87" i="13" s="1"/>
  <c r="AI93" i="13" a="1"/>
  <c r="AI93" i="13" s="1"/>
  <c r="AI47" i="13" a="1"/>
  <c r="AI47" i="13" s="1"/>
  <c r="W43" i="13" a="1"/>
  <c r="W43" i="13" s="1"/>
  <c r="AB86" i="13" a="1"/>
  <c r="AB86" i="13" s="1"/>
  <c r="X86" i="13" a="1"/>
  <c r="X86" i="13" s="1"/>
  <c r="AC86" i="13" a="1"/>
  <c r="AC86" i="13" s="1"/>
  <c r="AL86" i="13" a="1"/>
  <c r="AL86" i="13" s="1"/>
  <c r="T86" i="13" a="1"/>
  <c r="T86" i="13" s="1"/>
  <c r="U86" i="13" a="1"/>
  <c r="U86" i="13" s="1"/>
  <c r="AI86" i="13" a="1"/>
  <c r="AI86" i="13" s="1"/>
  <c r="Z86" i="13" a="1"/>
  <c r="Z86" i="13" s="1"/>
  <c r="W86" i="13" a="1"/>
  <c r="W86" i="13" s="1"/>
  <c r="Y43" i="13" a="1"/>
  <c r="Y43" i="13" s="1"/>
  <c r="Y93" i="13" a="1"/>
  <c r="Y93" i="13" s="1"/>
  <c r="Z34" i="13" a="1"/>
  <c r="Z34" i="13" s="1"/>
  <c r="X57" i="13" a="1"/>
  <c r="X57" i="13" s="1"/>
  <c r="AA43" i="13" a="1"/>
  <c r="AA43" i="13" s="1"/>
  <c r="AG47" i="13" a="1"/>
  <c r="AG47" i="13" s="1"/>
  <c r="AB78" i="13" a="1"/>
  <c r="AB78" i="13" s="1"/>
  <c r="AB87" i="13" a="1"/>
  <c r="AB87" i="13" s="1"/>
  <c r="AA93" i="13" a="1"/>
  <c r="AA93" i="13" s="1"/>
  <c r="V43" i="13" a="1"/>
  <c r="V43" i="13" s="1"/>
  <c r="AM42" i="13" a="1"/>
  <c r="AM42" i="13" s="1"/>
  <c r="Z42" i="13" a="1"/>
  <c r="Z42" i="13" s="1"/>
  <c r="X42" i="13" a="1"/>
  <c r="X42" i="13" s="1"/>
  <c r="AA42" i="13" a="1"/>
  <c r="AA42" i="13" s="1"/>
  <c r="V42" i="13" a="1"/>
  <c r="V42" i="13" s="1"/>
  <c r="AI42" i="13" a="1"/>
  <c r="AI42" i="13" s="1"/>
  <c r="Y42" i="13" a="1"/>
  <c r="Y42" i="13" s="1"/>
  <c r="AJ42" i="13" a="1"/>
  <c r="AJ42" i="13" s="1"/>
  <c r="AD42" i="13" a="1"/>
  <c r="AD42" i="13" s="1"/>
  <c r="AG93" i="13" a="1"/>
  <c r="AG93" i="13" s="1"/>
  <c r="AE47" i="13" a="1"/>
  <c r="AE47" i="13" s="1"/>
  <c r="AC93" i="13" a="1"/>
  <c r="AC93" i="13" s="1"/>
  <c r="AM87" i="13" a="1"/>
  <c r="AM87" i="13" s="1"/>
  <c r="T57" i="13" a="1"/>
  <c r="T57" i="13" s="1"/>
  <c r="U92" i="13" a="1"/>
  <c r="U92" i="13" s="1"/>
  <c r="AE22" i="13" a="1"/>
  <c r="AE22" i="13" s="1"/>
  <c r="AJ22" i="13" a="1"/>
  <c r="AJ22" i="13" s="1"/>
  <c r="T22" i="13" a="1"/>
  <c r="T22" i="13" s="1"/>
  <c r="AF22" i="13" a="1"/>
  <c r="AF22" i="13" s="1"/>
  <c r="Y22" i="13" a="1"/>
  <c r="Y22" i="13" s="1"/>
  <c r="U22" i="13" a="1"/>
  <c r="U22" i="13" s="1"/>
  <c r="AK22" i="13" a="1"/>
  <c r="AK22" i="13" s="1"/>
  <c r="AG22" i="13" a="1"/>
  <c r="AG22" i="13" s="1"/>
  <c r="AM22" i="13" a="1"/>
  <c r="AM22" i="13" s="1"/>
  <c r="AA22" i="13" a="1"/>
  <c r="AA22" i="13" s="1"/>
  <c r="V22" i="13" a="1"/>
  <c r="V22" i="13" s="1"/>
  <c r="Z22" i="13" a="1"/>
  <c r="Z22" i="13" s="1"/>
  <c r="AH22" i="13" a="1"/>
  <c r="AH22" i="13" s="1"/>
  <c r="AL22" i="13" a="1"/>
  <c r="AL22" i="13" s="1"/>
  <c r="W22" i="13" a="1"/>
  <c r="W22" i="13" s="1"/>
  <c r="AB22" i="13" a="1"/>
  <c r="AB22" i="13" s="1"/>
  <c r="AI22" i="13" a="1"/>
  <c r="AI22" i="13" s="1"/>
  <c r="X22" i="13" a="1"/>
  <c r="X22" i="13" s="1"/>
  <c r="AF92" i="13" a="1"/>
  <c r="AF92" i="13" s="1"/>
  <c r="AH47" i="13" a="1"/>
  <c r="AH47" i="13" s="1"/>
  <c r="T92" i="13" a="1"/>
  <c r="T92" i="13" s="1"/>
  <c r="AL78" i="13" a="1"/>
  <c r="AL78" i="13" s="1"/>
  <c r="AI56" i="13" a="1"/>
  <c r="AI56" i="13" s="1"/>
  <c r="AE56" i="13" a="1"/>
  <c r="AE56" i="13" s="1"/>
  <c r="AF56" i="13" a="1"/>
  <c r="AF56" i="13" s="1"/>
  <c r="AL56" i="13" a="1"/>
  <c r="AL56" i="13" s="1"/>
  <c r="AK56" i="13" a="1"/>
  <c r="AK56" i="13" s="1"/>
  <c r="Z56" i="13" a="1"/>
  <c r="Z56" i="13" s="1"/>
  <c r="Y87" i="13" a="1"/>
  <c r="Y87" i="13" s="1"/>
  <c r="AB93" i="13" a="1"/>
  <c r="AB93" i="13" s="1"/>
  <c r="AE93" i="13" a="1"/>
  <c r="AE93" i="13" s="1"/>
  <c r="X97" i="13" a="1"/>
  <c r="X97" i="13" s="1"/>
  <c r="AB91" i="13" a="1"/>
  <c r="AB91" i="13" s="1"/>
  <c r="AK92" i="13" a="1"/>
  <c r="AK92" i="13" s="1"/>
  <c r="V92" i="13" a="1"/>
  <c r="V92" i="13" s="1"/>
  <c r="AI92" i="13" a="1"/>
  <c r="AI92" i="13" s="1"/>
  <c r="AA92" i="13" a="1"/>
  <c r="AA92" i="13" s="1"/>
  <c r="AB92" i="13" a="1"/>
  <c r="AB92" i="13" s="1"/>
  <c r="AC92" i="13" a="1"/>
  <c r="AC92" i="13" s="1"/>
  <c r="AD92" i="13" a="1"/>
  <c r="AD92" i="13" s="1"/>
  <c r="AE92" i="13" a="1"/>
  <c r="AE92" i="13" s="1"/>
  <c r="AM47" i="13" a="1"/>
  <c r="AM47" i="13" s="1"/>
  <c r="AL92" i="13" a="1"/>
  <c r="AL92" i="13" s="1"/>
  <c r="V78" i="13" a="1"/>
  <c r="V78" i="13" s="1"/>
  <c r="AJ87" i="13" a="1"/>
  <c r="AJ87" i="13" s="1"/>
  <c r="AD93" i="13" a="1"/>
  <c r="AD93" i="13" s="1"/>
  <c r="AC47" i="13" a="1"/>
  <c r="AC47" i="13" s="1"/>
  <c r="X43" i="13" a="1"/>
  <c r="X43" i="13" s="1"/>
  <c r="T34" i="13" a="1"/>
  <c r="T34" i="13" s="1"/>
  <c r="V97" i="13" a="1"/>
  <c r="V97" i="13" s="1"/>
  <c r="W74" i="13" a="1"/>
  <c r="W74" i="13" s="1"/>
  <c r="AA74" i="13" a="1"/>
  <c r="AA74" i="13" s="1"/>
  <c r="U74" i="13" a="1"/>
  <c r="U74" i="13" s="1"/>
  <c r="AB74" i="13" a="1"/>
  <c r="AB74" i="13" s="1"/>
  <c r="T74" i="13" a="1"/>
  <c r="T74" i="13" s="1"/>
  <c r="Z55" i="13" a="1"/>
  <c r="Z55" i="13" s="1"/>
  <c r="Y55" i="13" a="1"/>
  <c r="Y55" i="13" s="1"/>
  <c r="X55" i="13" a="1"/>
  <c r="X55" i="13" s="1"/>
  <c r="T55" i="13" a="1"/>
  <c r="T55" i="13" s="1"/>
  <c r="U55" i="13" a="1"/>
  <c r="U55" i="13" s="1"/>
  <c r="V55" i="13" a="1"/>
  <c r="V55" i="13" s="1"/>
  <c r="W55" i="13" a="1"/>
  <c r="W55" i="13" s="1"/>
  <c r="U33" i="13" a="1"/>
  <c r="U33" i="13" s="1"/>
  <c r="X91" i="13" a="1"/>
  <c r="X91" i="13" s="1"/>
  <c r="AH91" i="13" a="1"/>
  <c r="AH91" i="13" s="1"/>
  <c r="AL91" i="13" a="1"/>
  <c r="AL91" i="13" s="1"/>
  <c r="AA91" i="13" a="1"/>
  <c r="AA91" i="13" s="1"/>
  <c r="Y91" i="13" a="1"/>
  <c r="Y91" i="13" s="1"/>
  <c r="T91" i="13" a="1"/>
  <c r="T91" i="13" s="1"/>
  <c r="AK91" i="13" a="1"/>
  <c r="AK91" i="13" s="1"/>
  <c r="AJ91" i="13" a="1"/>
  <c r="AJ91" i="13" s="1"/>
  <c r="AM91" i="13" a="1"/>
  <c r="AM91" i="13" s="1"/>
  <c r="AD47" i="13" a="1"/>
  <c r="AD47" i="13" s="1"/>
  <c r="AC57" i="13" a="1"/>
  <c r="AC57" i="13" s="1"/>
  <c r="AG80" i="13" a="1"/>
  <c r="AG80" i="13" s="1"/>
  <c r="U80" i="13" a="1"/>
  <c r="U80" i="13" s="1"/>
  <c r="AI80" i="13" a="1"/>
  <c r="AI80" i="13" s="1"/>
  <c r="T80" i="13" a="1"/>
  <c r="T80" i="13" s="1"/>
  <c r="Z78" i="13" a="1"/>
  <c r="Z78" i="13" s="1"/>
  <c r="U87" i="13" a="1"/>
  <c r="U87" i="13" s="1"/>
  <c r="X87" i="13" a="1"/>
  <c r="X87" i="13" s="1"/>
  <c r="AM93" i="13" a="1"/>
  <c r="AM93" i="13" s="1"/>
  <c r="Z32" i="13" a="1"/>
  <c r="Z32" i="13" s="1"/>
  <c r="W88" i="13" a="1"/>
  <c r="W88" i="13" s="1"/>
  <c r="AB56" i="13" a="1"/>
  <c r="AB56" i="13" s="1"/>
  <c r="T93" i="13" a="1"/>
  <c r="T93" i="13" s="1"/>
  <c r="AF47" i="13" a="1"/>
  <c r="AF47" i="13" s="1"/>
  <c r="V33" i="13" a="1"/>
  <c r="V33" i="13" s="1"/>
  <c r="AC34" i="13" a="1"/>
  <c r="AC34" i="13" s="1"/>
  <c r="T33" i="13" a="1"/>
  <c r="T33" i="13" s="1"/>
  <c r="AI72" i="13" a="1"/>
  <c r="AI72" i="13" s="1"/>
  <c r="AM72" i="13" a="1"/>
  <c r="AM72" i="13" s="1"/>
  <c r="W72" i="13" a="1"/>
  <c r="W72" i="13" s="1"/>
  <c r="AJ72" i="13" a="1"/>
  <c r="AJ72" i="13" s="1"/>
  <c r="AB72" i="13" a="1"/>
  <c r="AB72" i="13" s="1"/>
  <c r="X72" i="13" a="1"/>
  <c r="X72" i="13" s="1"/>
  <c r="AD72" i="13" a="1"/>
  <c r="AD72" i="13" s="1"/>
  <c r="AK72" i="13" a="1"/>
  <c r="AK72" i="13" s="1"/>
  <c r="AC72" i="13" a="1"/>
  <c r="AC72" i="13" s="1"/>
  <c r="Y72" i="13" a="1"/>
  <c r="Y72" i="13" s="1"/>
  <c r="AE72" i="13" a="1"/>
  <c r="AE72" i="13" s="1"/>
  <c r="AL72" i="13" a="1"/>
  <c r="AL72" i="13" s="1"/>
  <c r="AF72" i="13" a="1"/>
  <c r="AF72" i="13" s="1"/>
  <c r="Z72" i="13" a="1"/>
  <c r="Z72" i="13" s="1"/>
  <c r="T72" i="13" a="1"/>
  <c r="T72" i="13" s="1"/>
  <c r="AA72" i="13" a="1"/>
  <c r="AA72" i="13" s="1"/>
  <c r="AG72" i="13" a="1"/>
  <c r="AG72" i="13" s="1"/>
  <c r="AC91" i="13" a="1"/>
  <c r="AC91" i="13" s="1"/>
  <c r="AA78" i="13" a="1"/>
  <c r="AA78" i="13" s="1"/>
  <c r="AF87" i="13" a="1"/>
  <c r="AF87" i="13" s="1"/>
  <c r="AI87" i="13" a="1"/>
  <c r="AI87" i="13" s="1"/>
  <c r="Z93" i="13" a="1"/>
  <c r="Z93" i="13" s="1"/>
  <c r="AE91" i="13" a="1"/>
  <c r="AE91" i="13" s="1"/>
  <c r="V88" i="13" a="1"/>
  <c r="V88" i="13" s="1"/>
  <c r="AC56" i="13" a="1"/>
  <c r="AC56" i="13" s="1"/>
  <c r="X93" i="13" a="1"/>
  <c r="X93" i="13" s="1"/>
  <c r="AF78" i="13" a="1"/>
  <c r="AF78" i="13" s="1"/>
  <c r="AJ56" i="13" a="1"/>
  <c r="AJ56" i="13" s="1"/>
  <c r="AE77" i="12" a="1"/>
  <c r="AE77" i="12" s="1"/>
  <c r="AD77" i="12" a="1"/>
  <c r="AD77" i="12" s="1"/>
  <c r="AF77" i="12" a="1"/>
  <c r="AF77" i="12" s="1"/>
  <c r="AL77" i="12" a="1"/>
  <c r="AL77" i="12" s="1"/>
  <c r="AG77" i="12" a="1"/>
  <c r="AG77" i="12" s="1"/>
  <c r="AK77" i="12" a="1"/>
  <c r="AK77" i="12" s="1"/>
  <c r="AH77" i="12" a="1"/>
  <c r="AH77" i="12" s="1"/>
  <c r="AM29" i="12" a="1"/>
  <c r="AM29" i="12" s="1"/>
  <c r="AL66" i="12" a="1"/>
  <c r="AL66" i="12" s="1"/>
  <c r="AJ51" i="12" a="1"/>
  <c r="AJ51" i="12" s="1"/>
  <c r="AH51" i="12" a="1"/>
  <c r="AH51" i="12" s="1"/>
  <c r="AG51" i="12" a="1"/>
  <c r="AG51" i="12" s="1"/>
  <c r="AI51" i="12" a="1"/>
  <c r="AI51" i="12" s="1"/>
  <c r="AF51" i="12" a="1"/>
  <c r="AF51" i="12" s="1"/>
  <c r="AE51" i="12" a="1"/>
  <c r="AE51" i="12" s="1"/>
  <c r="AL51" i="12" a="1"/>
  <c r="AL51" i="12" s="1"/>
  <c r="AD51" i="12" a="1"/>
  <c r="AD51" i="12" s="1"/>
  <c r="AK51" i="12" a="1"/>
  <c r="AK51" i="12" s="1"/>
  <c r="AM51" i="12" a="1"/>
  <c r="AM51" i="12" s="1"/>
  <c r="AM38" i="12" a="1"/>
  <c r="AM38" i="12" s="1"/>
  <c r="AL94" i="12" a="1"/>
  <c r="AL94" i="12" s="1"/>
  <c r="AH45" i="12" a="1"/>
  <c r="AH45" i="12" s="1"/>
  <c r="AH22" i="12" a="1"/>
  <c r="AH22" i="12" s="1"/>
  <c r="S12" i="12"/>
  <c r="AH12" i="12" s="1" a="1"/>
  <c r="AH12" i="12" s="1"/>
  <c r="AH105" i="12" a="1"/>
  <c r="AH105" i="12" s="1"/>
  <c r="AL101" i="12" a="1"/>
  <c r="AL101" i="12" s="1"/>
  <c r="AG27" i="12" a="1"/>
  <c r="AG27" i="12" s="1"/>
  <c r="AJ107" i="12" a="1"/>
  <c r="AJ107" i="12" s="1"/>
  <c r="AD99" i="13" l="1"/>
  <c r="AL99" i="13"/>
  <c r="AJ99" i="13"/>
  <c r="AH99" i="13"/>
  <c r="AE99" i="13"/>
  <c r="AM99" i="13"/>
  <c r="AG99" i="13"/>
  <c r="AK99" i="13"/>
  <c r="AI99" i="13"/>
  <c r="AF99" i="13"/>
  <c r="AM77" i="12" a="1"/>
  <c r="AM77" i="12" s="1"/>
  <c r="AI77" i="12" a="1"/>
  <c r="AI77" i="12" s="1"/>
  <c r="AJ77" i="12" a="1"/>
  <c r="AJ77" i="12" s="1"/>
  <c r="AG28" i="12" a="1"/>
  <c r="AG28" i="12" s="1"/>
  <c r="AH28" i="12" a="1"/>
  <c r="AH28" i="12" s="1"/>
  <c r="AI28" i="12" a="1"/>
  <c r="AI28" i="12" s="1"/>
  <c r="AL28" i="12" a="1"/>
  <c r="AL28" i="12" s="1"/>
  <c r="AM28" i="12" a="1"/>
  <c r="AM28" i="12" s="1"/>
  <c r="AJ28" i="12" a="1"/>
  <c r="AJ28" i="12" s="1"/>
  <c r="AE29" i="12" a="1"/>
  <c r="AE29" i="12" s="1"/>
  <c r="AK29" i="12" a="1"/>
  <c r="AK29" i="12" s="1"/>
  <c r="AF29" i="12" a="1"/>
  <c r="AF29" i="12" s="1"/>
  <c r="AL29" i="12" a="1"/>
  <c r="AL29" i="12" s="1"/>
  <c r="AG29" i="12" a="1"/>
  <c r="AG29" i="12" s="1"/>
  <c r="AH29" i="12" a="1"/>
  <c r="AH29" i="12" s="1"/>
  <c r="AD29" i="12" a="1"/>
  <c r="AD29" i="12" s="1"/>
  <c r="AI29" i="12" a="1"/>
  <c r="AI29" i="12" s="1"/>
  <c r="AJ29" i="12" a="1"/>
  <c r="AJ29" i="12" s="1"/>
  <c r="AE28" i="12" a="1"/>
  <c r="AE28" i="12" s="1"/>
  <c r="AK28" i="12" a="1"/>
  <c r="AK28" i="12" s="1"/>
  <c r="AD28" i="12" a="1"/>
  <c r="AD28" i="12" s="1"/>
  <c r="AF28" i="12" a="1"/>
  <c r="AF28" i="12" s="1"/>
  <c r="AH40" i="12" a="1"/>
  <c r="AH40" i="12" s="1"/>
  <c r="AM60" i="12" a="1"/>
  <c r="AM60" i="12" s="1"/>
  <c r="AD40" i="12" a="1"/>
  <c r="AD40" i="12" s="1"/>
  <c r="AL60" i="12" a="1"/>
  <c r="AL60" i="12" s="1"/>
  <c r="AJ60" i="12" a="1"/>
  <c r="AJ60" i="12" s="1"/>
  <c r="AK38" i="12" a="1"/>
  <c r="AK38" i="12" s="1"/>
  <c r="AI102" i="12" a="1"/>
  <c r="AI102" i="12" s="1"/>
  <c r="AF27" i="12" a="1"/>
  <c r="AF27" i="12" s="1"/>
  <c r="AG60" i="12" a="1"/>
  <c r="AG60" i="12" s="1"/>
  <c r="AI60" i="12" a="1"/>
  <c r="AI60" i="12" s="1"/>
  <c r="AK60" i="12" a="1"/>
  <c r="AK60" i="12" s="1"/>
  <c r="AD60" i="12" a="1"/>
  <c r="AD60" i="12" s="1"/>
  <c r="AE60" i="12" a="1"/>
  <c r="AE60" i="12" s="1"/>
  <c r="AF60" i="12" a="1"/>
  <c r="AF60" i="12" s="1"/>
  <c r="AH60" i="12" a="1"/>
  <c r="AH60" i="12" s="1"/>
  <c r="AH66" i="12" a="1"/>
  <c r="AH66" i="12" s="1"/>
  <c r="AM66" i="12" a="1"/>
  <c r="AM66" i="12" s="1"/>
  <c r="AE66" i="12" a="1"/>
  <c r="AE66" i="12" s="1"/>
  <c r="AL38" i="12" a="1"/>
  <c r="AL38" i="12" s="1"/>
  <c r="AI66" i="12" a="1"/>
  <c r="AI66" i="12" s="1"/>
  <c r="AL40" i="12" a="1"/>
  <c r="AL40" i="12" s="1"/>
  <c r="AJ66" i="12" a="1"/>
  <c r="AJ66" i="12" s="1"/>
  <c r="AF66" i="12" a="1"/>
  <c r="AF66" i="12" s="1"/>
  <c r="AK66" i="12" a="1"/>
  <c r="AK66" i="12" s="1"/>
  <c r="AI62" i="12" a="1"/>
  <c r="AI62" i="12" s="1"/>
  <c r="AE94" i="12" a="1"/>
  <c r="AE94" i="12" s="1"/>
  <c r="AG94" i="12" a="1"/>
  <c r="AG94" i="12" s="1"/>
  <c r="AE101" i="12" a="1"/>
  <c r="AE101" i="12" s="1"/>
  <c r="AG62" i="12" a="1"/>
  <c r="AG62" i="12" s="1"/>
  <c r="AD66" i="12" a="1"/>
  <c r="AD66" i="12" s="1"/>
  <c r="AG66" i="12" a="1"/>
  <c r="AG66" i="12" s="1"/>
  <c r="AE110" i="12" a="1"/>
  <c r="AE110" i="12" s="1"/>
  <c r="AM62" i="12" a="1"/>
  <c r="AM62" i="12" s="1"/>
  <c r="AJ27" i="12" a="1"/>
  <c r="AJ27" i="12" s="1"/>
  <c r="AI90" i="12" a="1"/>
  <c r="AI90" i="12" s="1"/>
  <c r="AH62" i="12" a="1"/>
  <c r="AH62" i="12" s="1"/>
  <c r="Y12" i="12" a="1"/>
  <c r="Y12" i="12" s="1"/>
  <c r="AD38" i="12" a="1"/>
  <c r="AD38" i="12" s="1"/>
  <c r="AF38" i="12" a="1"/>
  <c r="AF38" i="12" s="1"/>
  <c r="AE62" i="12" a="1"/>
  <c r="AE62" i="12" s="1"/>
  <c r="AE38" i="12" a="1"/>
  <c r="AE38" i="12" s="1"/>
  <c r="AI38" i="12" a="1"/>
  <c r="AI38" i="12" s="1"/>
  <c r="AG38" i="12" a="1"/>
  <c r="AG38" i="12" s="1"/>
  <c r="AJ38" i="12" a="1"/>
  <c r="AJ38" i="12" s="1"/>
  <c r="AI105" i="12" a="1"/>
  <c r="AI105" i="12" s="1"/>
  <c r="AH38" i="12" a="1"/>
  <c r="AH38" i="12" s="1"/>
  <c r="AM90" i="12" a="1"/>
  <c r="AM90" i="12" s="1"/>
  <c r="AF110" i="12" a="1"/>
  <c r="AF110" i="12" s="1"/>
  <c r="AG40" i="12" a="1"/>
  <c r="AG40" i="12" s="1"/>
  <c r="AI19" i="12" a="1"/>
  <c r="AI19" i="12" s="1"/>
  <c r="AH110" i="12" a="1"/>
  <c r="AH110" i="12" s="1"/>
  <c r="AG36" i="12" a="1"/>
  <c r="AG36" i="12" s="1"/>
  <c r="AD62" i="12" a="1"/>
  <c r="AD62" i="12" s="1"/>
  <c r="AF40" i="12" a="1"/>
  <c r="AF40" i="12" s="1"/>
  <c r="AI104" i="12" a="1"/>
  <c r="AI104" i="12" s="1"/>
  <c r="AF90" i="12" a="1"/>
  <c r="AF90" i="12" s="1"/>
  <c r="AD36" i="12" a="1"/>
  <c r="AD36" i="12" s="1"/>
  <c r="AL62" i="12" a="1"/>
  <c r="AL62" i="12" s="1"/>
  <c r="AJ40" i="12" a="1"/>
  <c r="AJ40" i="12" s="1"/>
  <c r="AF36" i="12" a="1"/>
  <c r="AF36" i="12" s="1"/>
  <c r="AJ62" i="12" a="1"/>
  <c r="AJ62" i="12" s="1"/>
  <c r="AI40" i="12" a="1"/>
  <c r="AI40" i="12" s="1"/>
  <c r="AH90" i="12" a="1"/>
  <c r="AH90" i="12" s="1"/>
  <c r="AI12" i="12" a="1"/>
  <c r="AI12" i="12" s="1"/>
  <c r="W12" i="12" a="1"/>
  <c r="W12" i="12" s="1"/>
  <c r="T12" i="12" a="1"/>
  <c r="T12" i="12" s="1"/>
  <c r="AE12" i="12" a="1"/>
  <c r="AE12" i="12" s="1"/>
  <c r="AF12" i="12" a="1"/>
  <c r="AF12" i="12" s="1"/>
  <c r="AB12" i="12" a="1"/>
  <c r="AB12" i="12" s="1"/>
  <c r="AD12" i="12" a="1"/>
  <c r="AD12" i="12" s="1"/>
  <c r="AK12" i="12" a="1"/>
  <c r="AK12" i="12" s="1"/>
  <c r="AJ12" i="12" a="1"/>
  <c r="AJ12" i="12" s="1"/>
  <c r="X12" i="12" a="1"/>
  <c r="X12" i="12" s="1"/>
  <c r="AE19" i="12" a="1"/>
  <c r="AE19" i="12" s="1"/>
  <c r="AM19" i="12" a="1"/>
  <c r="AM19" i="12" s="1"/>
  <c r="AL19" i="12" a="1"/>
  <c r="AL19" i="12" s="1"/>
  <c r="AK19" i="12" a="1"/>
  <c r="AK19" i="12" s="1"/>
  <c r="AD19" i="12" a="1"/>
  <c r="AD19" i="12" s="1"/>
  <c r="AH19" i="12" a="1"/>
  <c r="AH19" i="12" s="1"/>
  <c r="AJ19" i="12" a="1"/>
  <c r="AJ19" i="12" s="1"/>
  <c r="AM27" i="12" a="1"/>
  <c r="AM27" i="12" s="1"/>
  <c r="AI101" i="12" a="1"/>
  <c r="AI101" i="12" s="1"/>
  <c r="AF101" i="12" a="1"/>
  <c r="AF101" i="12" s="1"/>
  <c r="AI27" i="12" a="1"/>
  <c r="AI27" i="12" s="1"/>
  <c r="AM36" i="12" a="1"/>
  <c r="AM36" i="12" s="1"/>
  <c r="AE45" i="12" a="1"/>
  <c r="AE45" i="12" s="1"/>
  <c r="AK101" i="12" a="1"/>
  <c r="AK101" i="12" s="1"/>
  <c r="AH36" i="12" a="1"/>
  <c r="AH36" i="12" s="1"/>
  <c r="AK94" i="12" a="1"/>
  <c r="AK94" i="12" s="1"/>
  <c r="AK27" i="12" a="1"/>
  <c r="AK27" i="12" s="1"/>
  <c r="AM40" i="12" a="1"/>
  <c r="AM40" i="12" s="1"/>
  <c r="AF107" i="12" a="1"/>
  <c r="AF107" i="12" s="1"/>
  <c r="AG110" i="12" a="1"/>
  <c r="AG110" i="12" s="1"/>
  <c r="AL110" i="12" a="1"/>
  <c r="AL110" i="12" s="1"/>
  <c r="AG104" i="12" a="1"/>
  <c r="AG104" i="12" s="1"/>
  <c r="AM101" i="12" a="1"/>
  <c r="AM101" i="12" s="1"/>
  <c r="AD101" i="12" a="1"/>
  <c r="AD101" i="12" s="1"/>
  <c r="AK110" i="12" a="1"/>
  <c r="AK110" i="12" s="1"/>
  <c r="AJ110" i="12" a="1"/>
  <c r="AJ110" i="12" s="1"/>
  <c r="AL102" i="12" a="1"/>
  <c r="AL102" i="12" s="1"/>
  <c r="AM104" i="12" a="1"/>
  <c r="AM104" i="12" s="1"/>
  <c r="AJ90" i="12" a="1"/>
  <c r="AJ90" i="12" s="1"/>
  <c r="AL36" i="12" a="1"/>
  <c r="AL36" i="12" s="1"/>
  <c r="AF45" i="12" a="1"/>
  <c r="AF45" i="12" s="1"/>
  <c r="AL12" i="12" a="1"/>
  <c r="AL12" i="12" s="1"/>
  <c r="AL27" i="12" a="1"/>
  <c r="AL27" i="12" s="1"/>
  <c r="AD27" i="12" a="1"/>
  <c r="AD27" i="12" s="1"/>
  <c r="AE27" i="12" a="1"/>
  <c r="AE27" i="12" s="1"/>
  <c r="AL104" i="12" a="1"/>
  <c r="AL104" i="12" s="1"/>
  <c r="AM102" i="12" a="1"/>
  <c r="AM102" i="12" s="1"/>
  <c r="AG19" i="12" a="1"/>
  <c r="AG19" i="12" s="1"/>
  <c r="AL90" i="12" a="1"/>
  <c r="AL90" i="12" s="1"/>
  <c r="AJ36" i="12" a="1"/>
  <c r="AJ36" i="12" s="1"/>
  <c r="V12" i="12" a="1"/>
  <c r="V12" i="12" s="1"/>
  <c r="AE102" i="12" a="1"/>
  <c r="AE102" i="12" s="1"/>
  <c r="AD107" i="12" a="1"/>
  <c r="AD107" i="12" s="1"/>
  <c r="AG107" i="12" a="1"/>
  <c r="AG107" i="12" s="1"/>
  <c r="AD105" i="12" a="1"/>
  <c r="AD105" i="12" s="1"/>
  <c r="AK105" i="12" a="1"/>
  <c r="AK105" i="12" s="1"/>
  <c r="AM105" i="12" a="1"/>
  <c r="AM105" i="12" s="1"/>
  <c r="AJ105" i="12" a="1"/>
  <c r="AJ105" i="12" s="1"/>
  <c r="AL105" i="12" a="1"/>
  <c r="AL105" i="12" s="1"/>
  <c r="AG105" i="12" a="1"/>
  <c r="AG105" i="12" s="1"/>
  <c r="AI110" i="12" a="1"/>
  <c r="AI110" i="12" s="1"/>
  <c r="AL107" i="12" a="1"/>
  <c r="AL107" i="12" s="1"/>
  <c r="AA12" i="12" a="1"/>
  <c r="AA12" i="12" s="1"/>
  <c r="AF19" i="12" a="1"/>
  <c r="AF19" i="12" s="1"/>
  <c r="AM12" i="12" a="1"/>
  <c r="AM12" i="12" s="1"/>
  <c r="AD110" i="12" a="1"/>
  <c r="AD110" i="12" s="1"/>
  <c r="AK90" i="12" a="1"/>
  <c r="AK90" i="12" s="1"/>
  <c r="AK36" i="12" a="1"/>
  <c r="AK36" i="12" s="1"/>
  <c r="AG12" i="12" a="1"/>
  <c r="AG12" i="12" s="1"/>
  <c r="AK40" i="12" a="1"/>
  <c r="AK40" i="12" s="1"/>
  <c r="AE40" i="12" a="1"/>
  <c r="AE40" i="12" s="1"/>
  <c r="AF105" i="12" a="1"/>
  <c r="AF105" i="12" s="1"/>
  <c r="AJ22" i="12" a="1"/>
  <c r="AJ22" i="12" s="1"/>
  <c r="AK22" i="12" a="1"/>
  <c r="AK22" i="12" s="1"/>
  <c r="AD22" i="12" a="1"/>
  <c r="AD22" i="12" s="1"/>
  <c r="AM22" i="12" a="1"/>
  <c r="AM22" i="12" s="1"/>
  <c r="AG22" i="12" a="1"/>
  <c r="AG22" i="12" s="1"/>
  <c r="AF22" i="12" a="1"/>
  <c r="AF22" i="12" s="1"/>
  <c r="AK104" i="12" a="1"/>
  <c r="AK104" i="12" s="1"/>
  <c r="AF104" i="12" a="1"/>
  <c r="AF104" i="12" s="1"/>
  <c r="AE104" i="12" a="1"/>
  <c r="AE104" i="12" s="1"/>
  <c r="AJ94" i="12" a="1"/>
  <c r="AJ94" i="12" s="1"/>
  <c r="AD94" i="12" a="1"/>
  <c r="AD94" i="12" s="1"/>
  <c r="AM94" i="12" a="1"/>
  <c r="AM94" i="12" s="1"/>
  <c r="AI94" i="12" a="1"/>
  <c r="AI94" i="12" s="1"/>
  <c r="AH101" i="12" a="1"/>
  <c r="AH101" i="12" s="1"/>
  <c r="AK107" i="12" a="1"/>
  <c r="AK107" i="12" s="1"/>
  <c r="AD102" i="12" a="1"/>
  <c r="AD102" i="12" s="1"/>
  <c r="AJ102" i="12" a="1"/>
  <c r="AJ102" i="12" s="1"/>
  <c r="AK102" i="12" a="1"/>
  <c r="AK102" i="12" s="1"/>
  <c r="AF102" i="12" a="1"/>
  <c r="AF102" i="12" s="1"/>
  <c r="AH102" i="12" a="1"/>
  <c r="AH102" i="12" s="1"/>
  <c r="AJ104" i="12" a="1"/>
  <c r="AJ104" i="12" s="1"/>
  <c r="AG102" i="12" a="1"/>
  <c r="AG102" i="12" s="1"/>
  <c r="AI36" i="12" a="1"/>
  <c r="AI36" i="12" s="1"/>
  <c r="AK62" i="12" a="1"/>
  <c r="AK62" i="12" s="1"/>
  <c r="Z12" i="12" a="1"/>
  <c r="Z12" i="12" s="1"/>
  <c r="AH107" i="12" a="1"/>
  <c r="AH107" i="12" s="1"/>
  <c r="AI22" i="12" a="1"/>
  <c r="AI22" i="12" s="1"/>
  <c r="AJ45" i="12" a="1"/>
  <c r="AJ45" i="12" s="1"/>
  <c r="AM45" i="12" a="1"/>
  <c r="AM45" i="12" s="1"/>
  <c r="AI45" i="12" a="1"/>
  <c r="AI45" i="12" s="1"/>
  <c r="AL45" i="12" a="1"/>
  <c r="AL45" i="12" s="1"/>
  <c r="AM107" i="12" a="1"/>
  <c r="AM107" i="12" s="1"/>
  <c r="AM110" i="12" a="1"/>
  <c r="AM110" i="12" s="1"/>
  <c r="AD104" i="12" a="1"/>
  <c r="AD104" i="12" s="1"/>
  <c r="AH27" i="12" a="1"/>
  <c r="AH27" i="12" s="1"/>
  <c r="AG90" i="12" a="1"/>
  <c r="AG90" i="12" s="1"/>
  <c r="AE90" i="12" a="1"/>
  <c r="AE90" i="12" s="1"/>
  <c r="AD90" i="12" a="1"/>
  <c r="AD90" i="12" s="1"/>
  <c r="AE36" i="12" a="1"/>
  <c r="AE36" i="12" s="1"/>
  <c r="AG101" i="12" a="1"/>
  <c r="AG101" i="12" s="1"/>
  <c r="U12" i="12" a="1"/>
  <c r="U12" i="12" s="1"/>
  <c r="AE22" i="12" a="1"/>
  <c r="AE22" i="12" s="1"/>
  <c r="AD45" i="12" a="1"/>
  <c r="AD45" i="12" s="1"/>
  <c r="AE107" i="12" a="1"/>
  <c r="AE107" i="12" s="1"/>
  <c r="AI107" i="12" a="1"/>
  <c r="AI107" i="12" s="1"/>
  <c r="AH94" i="12" a="1"/>
  <c r="AH94" i="12" s="1"/>
  <c r="AG45" i="12" a="1"/>
  <c r="AG45" i="12" s="1"/>
  <c r="AH104" i="12" a="1"/>
  <c r="AH104" i="12" s="1"/>
  <c r="AJ101" i="12" a="1"/>
  <c r="AJ101" i="12" s="1"/>
  <c r="AE105" i="12" a="1"/>
  <c r="AE105" i="12" s="1"/>
  <c r="AF62" i="12" a="1"/>
  <c r="AF62" i="12" s="1"/>
  <c r="AC12" i="12" a="1"/>
  <c r="AC12" i="12" s="1"/>
  <c r="AL22" i="12" a="1"/>
  <c r="AL22" i="12" s="1"/>
  <c r="AF94" i="12" a="1"/>
  <c r="AF94" i="12" s="1"/>
  <c r="AK45" i="12" a="1"/>
  <c r="AK45" i="12" s="1"/>
  <c r="D24" i="16" l="1"/>
  <c r="D23" i="16"/>
  <c r="D25" i="16"/>
  <c r="D26" i="16"/>
  <c r="D30" i="16"/>
  <c r="D28" i="16"/>
  <c r="E30" i="16"/>
  <c r="D31" i="16"/>
  <c r="C31" i="16"/>
  <c r="E22" i="16"/>
  <c r="E31" i="16"/>
  <c r="C23" i="16"/>
  <c r="E23" i="16"/>
  <c r="E28" i="16"/>
  <c r="C22" i="16"/>
  <c r="C25" i="16"/>
  <c r="C29" i="16"/>
  <c r="E25" i="16"/>
  <c r="D22" i="16"/>
  <c r="D27" i="16"/>
  <c r="C26" i="16"/>
  <c r="D29" i="16"/>
  <c r="E27" i="16"/>
  <c r="E29" i="16"/>
  <c r="E26" i="16"/>
  <c r="C28" i="16"/>
  <c r="E24" i="16"/>
  <c r="C30" i="16"/>
  <c r="C24" i="16"/>
  <c r="C27" i="16"/>
  <c r="D21" i="17"/>
  <c r="C23" i="17"/>
  <c r="C21" i="17"/>
  <c r="E22" i="17"/>
  <c r="E21" i="17"/>
  <c r="E28" i="17"/>
  <c r="D26" i="17"/>
  <c r="E26" i="17"/>
  <c r="D22" i="17"/>
  <c r="C29" i="17"/>
  <c r="D24" i="17"/>
  <c r="C28" i="17"/>
  <c r="E29" i="17"/>
  <c r="C24" i="17"/>
  <c r="E27" i="17"/>
  <c r="C27" i="17"/>
  <c r="D29" i="17"/>
  <c r="E30" i="17"/>
  <c r="E24" i="17"/>
  <c r="D28" i="17"/>
  <c r="D27" i="17"/>
  <c r="E25" i="17"/>
  <c r="C30" i="17"/>
  <c r="C26" i="17"/>
  <c r="C25" i="17"/>
  <c r="D25" i="17"/>
  <c r="C22" i="17"/>
  <c r="D30" i="17"/>
  <c r="T99" i="13"/>
  <c r="V99" i="13"/>
  <c r="AA99" i="13"/>
  <c r="AB99" i="13"/>
  <c r="X99" i="13"/>
  <c r="Y99" i="13"/>
  <c r="U99" i="13"/>
  <c r="Z99" i="13"/>
  <c r="AC99" i="13"/>
  <c r="W99" i="13"/>
  <c r="Y111" i="12"/>
  <c r="AH111" i="12"/>
  <c r="AF111" i="12"/>
  <c r="Z111" i="12"/>
  <c r="AE111" i="12"/>
  <c r="AG111" i="12"/>
  <c r="T111" i="12"/>
  <c r="AC111" i="12"/>
  <c r="AA111" i="12"/>
  <c r="U111" i="12"/>
  <c r="W111" i="12"/>
  <c r="AL111" i="12"/>
  <c r="AB111" i="12"/>
  <c r="AI111" i="12"/>
  <c r="AM111" i="12"/>
  <c r="X111" i="12"/>
  <c r="V111" i="12"/>
  <c r="AD111" i="12"/>
  <c r="AJ111" i="12"/>
  <c r="AK111" i="12"/>
  <c r="F27" i="16" l="1"/>
  <c r="G27" i="16" s="1"/>
  <c r="K27" i="16" s="1"/>
  <c r="F30" i="16"/>
  <c r="G30" i="16" s="1"/>
  <c r="K30" i="16" s="1"/>
  <c r="F23" i="16"/>
  <c r="G23" i="16" s="1"/>
  <c r="K23" i="16" s="1"/>
  <c r="F28" i="16"/>
  <c r="G28" i="16" s="1"/>
  <c r="K28" i="16" s="1"/>
  <c r="F31" i="16"/>
  <c r="G31" i="16" s="1"/>
  <c r="K31" i="16" s="1"/>
  <c r="F24" i="16"/>
  <c r="G24" i="16" s="1"/>
  <c r="K24" i="16" s="1"/>
  <c r="F29" i="16"/>
  <c r="G29" i="16" s="1"/>
  <c r="K29" i="16" s="1"/>
  <c r="F25" i="16"/>
  <c r="G25" i="16" s="1"/>
  <c r="K25" i="16" s="1"/>
  <c r="F26" i="16"/>
  <c r="G26" i="16" s="1"/>
  <c r="K26" i="16" s="1"/>
  <c r="F22" i="16"/>
  <c r="G22" i="16" s="1"/>
  <c r="F26" i="17"/>
  <c r="G26" i="17" s="1"/>
  <c r="K26" i="17" s="1"/>
  <c r="F21" i="17"/>
  <c r="G21" i="17" s="1"/>
  <c r="K21" i="17" s="1"/>
  <c r="L21" i="17" s="1"/>
  <c r="M21" i="17" s="1"/>
  <c r="F22" i="17"/>
  <c r="G22" i="17" s="1"/>
  <c r="K22" i="17" s="1"/>
  <c r="F25" i="17"/>
  <c r="G25" i="17" s="1"/>
  <c r="K25" i="17" s="1"/>
  <c r="F27" i="17"/>
  <c r="G27" i="17" s="1"/>
  <c r="K27" i="17" s="1"/>
  <c r="F24" i="17"/>
  <c r="G24" i="17" s="1"/>
  <c r="K24" i="17" s="1"/>
  <c r="F28" i="17"/>
  <c r="G28" i="17" s="1"/>
  <c r="K28" i="17" s="1"/>
  <c r="F29" i="17"/>
  <c r="G29" i="17" s="1"/>
  <c r="K29" i="17" s="1"/>
  <c r="F30" i="17"/>
  <c r="G30" i="17" s="1"/>
  <c r="K30" i="17" s="1"/>
  <c r="N110" i="11"/>
  <c r="M110" i="11"/>
  <c r="N106" i="11"/>
  <c r="M106" i="11"/>
  <c r="N12" i="11"/>
  <c r="M12" i="11"/>
  <c r="L2" i="11"/>
  <c r="A1" i="11"/>
  <c r="D24" i="9"/>
  <c r="L2" i="10"/>
  <c r="A1" i="10"/>
  <c r="D99" i="9"/>
  <c r="D98" i="9"/>
  <c r="D96" i="9"/>
  <c r="D93" i="9"/>
  <c r="D92" i="9"/>
  <c r="A1" i="8"/>
  <c r="J2" i="7"/>
  <c r="A1" i="7"/>
  <c r="J2" i="6"/>
  <c r="A1" i="6"/>
  <c r="D63" i="9" l="1"/>
  <c r="E62" i="9" s="1"/>
  <c r="E79" i="9" s="1"/>
  <c r="D55" i="9"/>
  <c r="E51" i="9" s="1"/>
  <c r="E58" i="9" s="1"/>
  <c r="H22" i="16"/>
  <c r="H23" i="16" s="1"/>
  <c r="H24" i="16" s="1"/>
  <c r="H25" i="16" s="1"/>
  <c r="H26" i="16" s="1"/>
  <c r="H27" i="16" s="1"/>
  <c r="H28" i="16" s="1"/>
  <c r="H29" i="16" s="1"/>
  <c r="H30" i="16" s="1"/>
  <c r="H31" i="16" s="1"/>
  <c r="K22" i="16"/>
  <c r="L22" i="16" s="1"/>
  <c r="M22" i="16" s="1"/>
  <c r="L23" i="16" s="1"/>
  <c r="J104" i="8"/>
  <c r="D85" i="9"/>
  <c r="E84" i="9" s="1"/>
  <c r="B22" i="15"/>
  <c r="B23" i="15" s="1"/>
  <c r="B24" i="15" s="1"/>
  <c r="B25" i="15" s="1"/>
  <c r="B26" i="15" s="1"/>
  <c r="B27" i="15" s="1"/>
  <c r="B28" i="15" s="1"/>
  <c r="B29" i="15" s="1"/>
  <c r="B30" i="15" s="1"/>
  <c r="B31" i="15" s="1"/>
  <c r="B22" i="16"/>
  <c r="B23" i="16" s="1"/>
  <c r="B24" i="16" s="1"/>
  <c r="B25" i="16" s="1"/>
  <c r="B26" i="16" s="1"/>
  <c r="B27" i="16" s="1"/>
  <c r="B28" i="16" s="1"/>
  <c r="B29" i="16" s="1"/>
  <c r="B30" i="16" s="1"/>
  <c r="B31" i="16" s="1"/>
  <c r="B21" i="14"/>
  <c r="B22" i="14" s="1"/>
  <c r="B23" i="14" s="1"/>
  <c r="B24" i="14" s="1"/>
  <c r="B25" i="14" s="1"/>
  <c r="B26" i="14" s="1"/>
  <c r="B27" i="14" s="1"/>
  <c r="B28" i="14" s="1"/>
  <c r="B29" i="14" s="1"/>
  <c r="B30" i="14" s="1"/>
  <c r="L22" i="17"/>
  <c r="M22" i="17" s="1"/>
  <c r="H21" i="17"/>
  <c r="H22" i="17" s="1"/>
  <c r="D91" i="9"/>
  <c r="E88" i="9" s="1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U11" i="11"/>
  <c r="U11" i="10"/>
  <c r="D97" i="9"/>
  <c r="D95" i="9"/>
  <c r="M23" i="16" l="1"/>
  <c r="L24" i="16" s="1"/>
  <c r="M24" i="16" s="1"/>
  <c r="L25" i="16" s="1"/>
  <c r="M25" i="16" s="1"/>
  <c r="L26" i="16" s="1"/>
  <c r="M26" i="16" s="1"/>
  <c r="L27" i="16" s="1"/>
  <c r="M27" i="16" s="1"/>
  <c r="L28" i="16" s="1"/>
  <c r="M28" i="16" s="1"/>
  <c r="L29" i="16" s="1"/>
  <c r="M29" i="16" s="1"/>
  <c r="L30" i="16" s="1"/>
  <c r="M30" i="16" s="1"/>
  <c r="L31" i="16" s="1"/>
  <c r="M31" i="16" s="1"/>
  <c r="E92" i="9"/>
  <c r="E100" i="9"/>
  <c r="D12" i="9"/>
  <c r="D10" i="9"/>
  <c r="D11" i="9"/>
  <c r="V11" i="11"/>
  <c r="V11" i="10"/>
  <c r="E1" i="9"/>
  <c r="J2" i="5"/>
  <c r="C12" i="9" l="1"/>
  <c r="C10" i="9"/>
  <c r="C11" i="9"/>
  <c r="W11" i="11"/>
  <c r="W11" i="10"/>
  <c r="X11" i="11" l="1"/>
  <c r="X11" i="10"/>
  <c r="Y11" i="11" l="1"/>
  <c r="Y11" i="10"/>
  <c r="Z11" i="11" l="1"/>
  <c r="Z11" i="10"/>
  <c r="AA11" i="11" l="1"/>
  <c r="AA11" i="10"/>
  <c r="AB11" i="11" l="1"/>
  <c r="AB11" i="10"/>
  <c r="AC11" i="11" l="1"/>
  <c r="AC11" i="10"/>
  <c r="AD11" i="11" l="1"/>
  <c r="AD11" i="10"/>
  <c r="AE11" i="11" l="1"/>
  <c r="AE11" i="10"/>
  <c r="AF11" i="11" l="1"/>
  <c r="AF11" i="10"/>
  <c r="AG11" i="11" l="1"/>
  <c r="AH11" i="11"/>
  <c r="AG11" i="10"/>
  <c r="AI11" i="11" l="1"/>
  <c r="AH11" i="10"/>
  <c r="AJ11" i="11" l="1"/>
  <c r="AI11" i="10"/>
  <c r="AK11" i="11" l="1"/>
  <c r="AJ11" i="10"/>
  <c r="AL11" i="11" l="1"/>
  <c r="AK11" i="10"/>
  <c r="AM11" i="11" l="1"/>
  <c r="AL11" i="10"/>
  <c r="O83" i="11" l="1"/>
  <c r="O99" i="11"/>
  <c r="O70" i="11"/>
  <c r="O79" i="11"/>
  <c r="O65" i="11"/>
  <c r="O36" i="11"/>
  <c r="O75" i="11"/>
  <c r="O61" i="11"/>
  <c r="O13" i="11"/>
  <c r="O17" i="11"/>
  <c r="O21" i="11"/>
  <c r="O40" i="11"/>
  <c r="O95" i="11"/>
  <c r="O71" i="11"/>
  <c r="O52" i="11"/>
  <c r="O66" i="11"/>
  <c r="O23" i="11"/>
  <c r="O85" i="11"/>
  <c r="O67" i="11"/>
  <c r="O57" i="11"/>
  <c r="O42" i="11"/>
  <c r="O20" i="11"/>
  <c r="O62" i="11"/>
  <c r="O29" i="11"/>
  <c r="O14" i="11"/>
  <c r="O74" i="11"/>
  <c r="O91" i="11"/>
  <c r="O72" i="11"/>
  <c r="O53" i="11"/>
  <c r="O38" i="11"/>
  <c r="O48" i="11"/>
  <c r="O68" i="11"/>
  <c r="O82" i="11"/>
  <c r="O58" i="11"/>
  <c r="O19" i="11"/>
  <c r="O34" i="11"/>
  <c r="O25" i="11"/>
  <c r="O15" i="11"/>
  <c r="O87" i="11"/>
  <c r="O103" i="11"/>
  <c r="O78" i="11"/>
  <c r="O54" i="11"/>
  <c r="O44" i="11"/>
  <c r="O16" i="11"/>
  <c r="O59" i="11"/>
  <c r="O100" i="11"/>
  <c r="O102" i="11"/>
  <c r="O86" i="11"/>
  <c r="O89" i="11"/>
  <c r="O35" i="11"/>
  <c r="O32" i="11"/>
  <c r="O49" i="11"/>
  <c r="O41" i="11"/>
  <c r="O73" i="11"/>
  <c r="O50" i="11"/>
  <c r="O92" i="11"/>
  <c r="O84" i="11"/>
  <c r="O31" i="11"/>
  <c r="O45" i="11"/>
  <c r="O22" i="11"/>
  <c r="O98" i="11"/>
  <c r="O80" i="11"/>
  <c r="O63" i="11"/>
  <c r="O47" i="11"/>
  <c r="O46" i="11"/>
  <c r="O28" i="11"/>
  <c r="O26" i="11"/>
  <c r="O51" i="11"/>
  <c r="O105" i="11"/>
  <c r="O69" i="11"/>
  <c r="O76" i="11"/>
  <c r="O27" i="11"/>
  <c r="O30" i="11"/>
  <c r="O104" i="11"/>
  <c r="O94" i="11"/>
  <c r="O101" i="11"/>
  <c r="O43" i="11"/>
  <c r="O24" i="11"/>
  <c r="O56" i="11"/>
  <c r="O33" i="11"/>
  <c r="O81" i="11"/>
  <c r="O96" i="11"/>
  <c r="O88" i="11"/>
  <c r="O97" i="11"/>
  <c r="O64" i="11"/>
  <c r="O18" i="11"/>
  <c r="O90" i="11"/>
  <c r="O60" i="11"/>
  <c r="O39" i="11"/>
  <c r="O55" i="11"/>
  <c r="O93" i="11"/>
  <c r="O77" i="11"/>
  <c r="O37" i="11"/>
  <c r="O109" i="11"/>
  <c r="O108" i="11"/>
  <c r="O107" i="11"/>
  <c r="O106" i="11"/>
  <c r="O12" i="11"/>
  <c r="O110" i="11"/>
  <c r="AM11" i="10"/>
  <c r="P76" i="11" l="1"/>
  <c r="Q76" i="11" s="1"/>
  <c r="R76" i="11" s="1"/>
  <c r="S76" i="11" s="1"/>
  <c r="T76" i="11" s="1" a="1"/>
  <c r="T76" i="11" s="1"/>
  <c r="Z76" i="11" a="1"/>
  <c r="Z76" i="11" s="1"/>
  <c r="AA76" i="11" a="1"/>
  <c r="AA76" i="11" s="1"/>
  <c r="AB76" i="11" a="1"/>
  <c r="AB76" i="11" s="1"/>
  <c r="AC76" i="11" a="1"/>
  <c r="AC76" i="11" s="1"/>
  <c r="P45" i="11"/>
  <c r="Q45" i="11" s="1"/>
  <c r="R45" i="11" s="1"/>
  <c r="S45" i="11" s="1"/>
  <c r="P102" i="11"/>
  <c r="Q102" i="11" s="1"/>
  <c r="R102" i="11" s="1"/>
  <c r="S102" i="11" s="1"/>
  <c r="T102" i="11" s="1" a="1"/>
  <c r="T102" i="11" s="1"/>
  <c r="P19" i="11"/>
  <c r="Q19" i="11" s="1"/>
  <c r="R19" i="11" s="1"/>
  <c r="S19" i="11" s="1"/>
  <c r="AB19" i="11" s="1" a="1"/>
  <c r="AB19" i="11" s="1"/>
  <c r="P62" i="11"/>
  <c r="Q62" i="11" s="1"/>
  <c r="R62" i="11" s="1"/>
  <c r="S62" i="11" s="1"/>
  <c r="X62" i="11" s="1" a="1"/>
  <c r="X62" i="11" s="1"/>
  <c r="P21" i="11"/>
  <c r="Q21" i="11" s="1"/>
  <c r="R21" i="11" s="1"/>
  <c r="S21" i="11" s="1"/>
  <c r="Y21" i="11" s="1" a="1"/>
  <c r="Y21" i="11" s="1"/>
  <c r="P31" i="11"/>
  <c r="Q31" i="11" s="1"/>
  <c r="R31" i="11" s="1"/>
  <c r="S31" i="11" s="1"/>
  <c r="P100" i="11"/>
  <c r="Q100" i="11" s="1"/>
  <c r="R100" i="11" s="1"/>
  <c r="S100" i="11" s="1"/>
  <c r="P58" i="11"/>
  <c r="Q58" i="11" s="1"/>
  <c r="R58" i="11" s="1"/>
  <c r="S58" i="11" s="1"/>
  <c r="P20" i="11"/>
  <c r="Q20" i="11" s="1"/>
  <c r="R20" i="11" s="1"/>
  <c r="S20" i="11" s="1"/>
  <c r="P17" i="11"/>
  <c r="P59" i="11"/>
  <c r="P42" i="11"/>
  <c r="Q42" i="11" s="1"/>
  <c r="R42" i="11" s="1"/>
  <c r="S42" i="11" s="1"/>
  <c r="AC42" i="11" s="1" a="1"/>
  <c r="AC42" i="11" s="1"/>
  <c r="P13" i="11"/>
  <c r="Q13" i="11" s="1"/>
  <c r="R13" i="11" s="1"/>
  <c r="S13" i="11" s="1"/>
  <c r="W13" i="11" s="1" a="1"/>
  <c r="W13" i="11" s="1"/>
  <c r="P29" i="11"/>
  <c r="Q29" i="11" s="1"/>
  <c r="R29" i="11" s="1"/>
  <c r="S29" i="11" s="1"/>
  <c r="P69" i="11"/>
  <c r="Q69" i="11" s="1"/>
  <c r="R69" i="11" s="1"/>
  <c r="S69" i="11" s="1"/>
  <c r="P33" i="11"/>
  <c r="Q33" i="11" s="1"/>
  <c r="R33" i="11" s="1"/>
  <c r="S33" i="11" s="1"/>
  <c r="W33" i="11" s="1" a="1"/>
  <c r="W33" i="11" s="1"/>
  <c r="P51" i="11"/>
  <c r="Q51" i="11" s="1"/>
  <c r="R51" i="11" s="1"/>
  <c r="S51" i="11" s="1"/>
  <c r="P92" i="11"/>
  <c r="Q92" i="11" s="1"/>
  <c r="R92" i="11" s="1"/>
  <c r="S92" i="11" s="1"/>
  <c r="V92" i="11" s="1" a="1"/>
  <c r="V92" i="11" s="1"/>
  <c r="P16" i="11"/>
  <c r="Q16" i="11" s="1"/>
  <c r="R16" i="11" s="1"/>
  <c r="S16" i="11" s="1"/>
  <c r="P68" i="11"/>
  <c r="P57" i="11"/>
  <c r="Q57" i="11" s="1"/>
  <c r="R57" i="11" s="1"/>
  <c r="S57" i="11" s="1"/>
  <c r="AC57" i="11" s="1" a="1"/>
  <c r="AC57" i="11" s="1"/>
  <c r="P61" i="11"/>
  <c r="Q61" i="11" s="1"/>
  <c r="R61" i="11" s="1"/>
  <c r="S61" i="11" s="1"/>
  <c r="U61" i="11" s="1" a="1"/>
  <c r="U61" i="11" s="1"/>
  <c r="P27" i="11"/>
  <c r="Q27" i="11" s="1"/>
  <c r="R27" i="11" s="1"/>
  <c r="S27" i="11" s="1"/>
  <c r="V27" i="11" s="1" a="1"/>
  <c r="V27" i="11" s="1"/>
  <c r="P88" i="11"/>
  <c r="Q88" i="11" s="1"/>
  <c r="R88" i="11" s="1"/>
  <c r="S88" i="11" s="1"/>
  <c r="P37" i="11"/>
  <c r="Q37" i="11" s="1"/>
  <c r="R37" i="11" s="1"/>
  <c r="S37" i="11" s="1"/>
  <c r="P93" i="11"/>
  <c r="Q93" i="11" s="1"/>
  <c r="R93" i="11" s="1"/>
  <c r="S93" i="11" s="1"/>
  <c r="U93" i="11" s="1" a="1"/>
  <c r="U93" i="11" s="1"/>
  <c r="P26" i="11"/>
  <c r="Q26" i="11" s="1"/>
  <c r="R26" i="11" s="1"/>
  <c r="S26" i="11" s="1"/>
  <c r="P50" i="11"/>
  <c r="P44" i="11"/>
  <c r="Q44" i="11" s="1"/>
  <c r="R44" i="11" s="1"/>
  <c r="S44" i="11" s="1"/>
  <c r="P48" i="11"/>
  <c r="Q48" i="11" s="1"/>
  <c r="R48" i="11" s="1"/>
  <c r="S48" i="11" s="1"/>
  <c r="P67" i="11"/>
  <c r="Q67" i="11" s="1"/>
  <c r="R67" i="11" s="1"/>
  <c r="S67" i="11" s="1"/>
  <c r="P75" i="11"/>
  <c r="Q75" i="11" s="1"/>
  <c r="R75" i="11" s="1"/>
  <c r="S75" i="11" s="1"/>
  <c r="P82" i="11"/>
  <c r="Q82" i="11" s="1"/>
  <c r="R82" i="11" s="1"/>
  <c r="S82" i="11" s="1"/>
  <c r="P55" i="11"/>
  <c r="Q55" i="11" s="1"/>
  <c r="R55" i="11" s="1"/>
  <c r="S55" i="11" s="1"/>
  <c r="P24" i="11"/>
  <c r="Q24" i="11" s="1"/>
  <c r="R24" i="11" s="1"/>
  <c r="S24" i="11" s="1"/>
  <c r="P28" i="11"/>
  <c r="Q28" i="11" s="1"/>
  <c r="R28" i="11" s="1"/>
  <c r="S28" i="11" s="1"/>
  <c r="P73" i="11"/>
  <c r="Q73" i="11" s="1"/>
  <c r="R73" i="11" s="1"/>
  <c r="S73" i="11" s="1"/>
  <c r="P54" i="11"/>
  <c r="Q54" i="11" s="1"/>
  <c r="R54" i="11" s="1"/>
  <c r="S54" i="11" s="1"/>
  <c r="P38" i="11"/>
  <c r="Q38" i="11" s="1"/>
  <c r="R38" i="11" s="1"/>
  <c r="S38" i="11" s="1"/>
  <c r="P85" i="11"/>
  <c r="P36" i="11"/>
  <c r="Q36" i="11" s="1"/>
  <c r="R36" i="11" s="1"/>
  <c r="S36" i="11" s="1"/>
  <c r="P40" i="11"/>
  <c r="Q40" i="11" s="1"/>
  <c r="R40" i="11" s="1"/>
  <c r="S40" i="11" s="1"/>
  <c r="AC40" i="11" s="1" a="1"/>
  <c r="AC40" i="11" s="1"/>
  <c r="P96" i="11"/>
  <c r="Q96" i="11" s="1"/>
  <c r="R96" i="11" s="1"/>
  <c r="S96" i="11" s="1"/>
  <c r="P56" i="11"/>
  <c r="Q56" i="11" s="1"/>
  <c r="R56" i="11" s="1"/>
  <c r="S56" i="11" s="1"/>
  <c r="P39" i="11"/>
  <c r="Q39" i="11" s="1"/>
  <c r="R39" i="11" s="1"/>
  <c r="S39" i="11" s="1"/>
  <c r="P43" i="11"/>
  <c r="Q43" i="11" s="1"/>
  <c r="R43" i="11" s="1"/>
  <c r="S43" i="11" s="1"/>
  <c r="P46" i="11"/>
  <c r="Q46" i="11" s="1"/>
  <c r="R46" i="11" s="1"/>
  <c r="S46" i="11" s="1"/>
  <c r="P41" i="11"/>
  <c r="Q41" i="11" s="1"/>
  <c r="R41" i="11" s="1"/>
  <c r="S41" i="11" s="1"/>
  <c r="P78" i="11"/>
  <c r="Q78" i="11" s="1"/>
  <c r="R78" i="11" s="1"/>
  <c r="S78" i="11" s="1"/>
  <c r="P53" i="11"/>
  <c r="Q53" i="11" s="1"/>
  <c r="R53" i="11" s="1"/>
  <c r="S53" i="11" s="1"/>
  <c r="Z53" i="11" s="1" a="1"/>
  <c r="Z53" i="11" s="1"/>
  <c r="P23" i="11"/>
  <c r="P65" i="11"/>
  <c r="Q65" i="11" s="1"/>
  <c r="R65" i="11" s="1"/>
  <c r="S65" i="11" s="1"/>
  <c r="P34" i="11"/>
  <c r="Q34" i="11" s="1"/>
  <c r="R34" i="11" s="1"/>
  <c r="S34" i="11" s="1"/>
  <c r="V34" i="11" s="1" a="1"/>
  <c r="V34" i="11" s="1"/>
  <c r="P105" i="11"/>
  <c r="Q105" i="11" s="1"/>
  <c r="R105" i="11" s="1"/>
  <c r="S105" i="11" s="1"/>
  <c r="P60" i="11"/>
  <c r="Q60" i="11" s="1"/>
  <c r="R60" i="11" s="1"/>
  <c r="S60" i="11" s="1"/>
  <c r="P101" i="11"/>
  <c r="Q101" i="11" s="1"/>
  <c r="R101" i="11" s="1"/>
  <c r="S101" i="11" s="1"/>
  <c r="P47" i="11"/>
  <c r="Q47" i="11" s="1"/>
  <c r="R47" i="11" s="1"/>
  <c r="S47" i="11" s="1"/>
  <c r="V47" i="11" s="1" a="1"/>
  <c r="V47" i="11" s="1"/>
  <c r="P49" i="11"/>
  <c r="Q49" i="11" s="1"/>
  <c r="R49" i="11" s="1"/>
  <c r="S49" i="11" s="1"/>
  <c r="P103" i="11"/>
  <c r="Q103" i="11" s="1"/>
  <c r="R103" i="11" s="1"/>
  <c r="S103" i="11" s="1"/>
  <c r="Z103" i="11" s="1" a="1"/>
  <c r="Z103" i="11" s="1"/>
  <c r="P72" i="11"/>
  <c r="Q72" i="11" s="1"/>
  <c r="R72" i="11" s="1"/>
  <c r="S72" i="11" s="1"/>
  <c r="V72" i="11" s="1" a="1"/>
  <c r="V72" i="11" s="1"/>
  <c r="P66" i="11"/>
  <c r="Q66" i="11" s="1"/>
  <c r="R66" i="11" s="1"/>
  <c r="S66" i="11" s="1"/>
  <c r="P79" i="11"/>
  <c r="Q79" i="11" s="1"/>
  <c r="R79" i="11" s="1"/>
  <c r="S79" i="11" s="1"/>
  <c r="X79" i="11" s="1" a="1"/>
  <c r="X79" i="11" s="1"/>
  <c r="P86" i="11"/>
  <c r="Q86" i="11" s="1"/>
  <c r="R86" i="11" s="1"/>
  <c r="S86" i="11" s="1"/>
  <c r="P84" i="11"/>
  <c r="P90" i="11"/>
  <c r="P94" i="11"/>
  <c r="Q94" i="11" s="1"/>
  <c r="R94" i="11" s="1"/>
  <c r="S94" i="11" s="1"/>
  <c r="Z94" i="11" s="1" a="1"/>
  <c r="Z94" i="11" s="1"/>
  <c r="P63" i="11"/>
  <c r="P32" i="11"/>
  <c r="Q32" i="11" s="1"/>
  <c r="R32" i="11" s="1"/>
  <c r="S32" i="11" s="1"/>
  <c r="P87" i="11"/>
  <c r="Q87" i="11" s="1"/>
  <c r="R87" i="11" s="1"/>
  <c r="S87" i="11" s="1"/>
  <c r="P91" i="11"/>
  <c r="P52" i="11"/>
  <c r="P70" i="11"/>
  <c r="Q70" i="11" s="1"/>
  <c r="R70" i="11" s="1"/>
  <c r="S70" i="11" s="1"/>
  <c r="P22" i="11"/>
  <c r="Q22" i="11" s="1"/>
  <c r="R22" i="11" s="1"/>
  <c r="S22" i="11" s="1"/>
  <c r="P18" i="11"/>
  <c r="Q18" i="11" s="1"/>
  <c r="R18" i="11" s="1"/>
  <c r="S18" i="11" s="1"/>
  <c r="P104" i="11"/>
  <c r="P80" i="11"/>
  <c r="P35" i="11"/>
  <c r="P15" i="11"/>
  <c r="Q15" i="11" s="1"/>
  <c r="R15" i="11" s="1"/>
  <c r="S15" i="11" s="1"/>
  <c r="P74" i="11"/>
  <c r="P71" i="11"/>
  <c r="P99" i="11"/>
  <c r="P97" i="11"/>
  <c r="Q97" i="11" s="1"/>
  <c r="R97" i="11" s="1"/>
  <c r="S97" i="11" s="1"/>
  <c r="X97" i="11" s="1" a="1"/>
  <c r="X97" i="11" s="1"/>
  <c r="P81" i="11"/>
  <c r="P77" i="11"/>
  <c r="P64" i="11"/>
  <c r="Q64" i="11" s="1"/>
  <c r="R64" i="11" s="1"/>
  <c r="S64" i="11" s="1"/>
  <c r="AA64" i="11" s="1" a="1"/>
  <c r="AA64" i="11" s="1"/>
  <c r="P30" i="11"/>
  <c r="Q30" i="11" s="1"/>
  <c r="R30" i="11" s="1"/>
  <c r="S30" i="11" s="1"/>
  <c r="P98" i="11"/>
  <c r="Q98" i="11" s="1"/>
  <c r="R98" i="11" s="1"/>
  <c r="S98" i="11" s="1"/>
  <c r="P89" i="11"/>
  <c r="P25" i="11"/>
  <c r="P14" i="11"/>
  <c r="P95" i="11"/>
  <c r="P83" i="11"/>
  <c r="O72" i="10"/>
  <c r="O84" i="10"/>
  <c r="O96" i="10"/>
  <c r="O108" i="10"/>
  <c r="O103" i="10"/>
  <c r="O12" i="10"/>
  <c r="O24" i="10"/>
  <c r="O36" i="10"/>
  <c r="O48" i="10"/>
  <c r="O60" i="10"/>
  <c r="O67" i="10"/>
  <c r="O79" i="10"/>
  <c r="O91" i="10"/>
  <c r="O16" i="10"/>
  <c r="O52" i="10"/>
  <c r="O112" i="10"/>
  <c r="O21" i="10"/>
  <c r="O33" i="10"/>
  <c r="O45" i="10"/>
  <c r="O57" i="10"/>
  <c r="O69" i="10"/>
  <c r="O81" i="10"/>
  <c r="O93" i="10"/>
  <c r="O105" i="10"/>
  <c r="O28" i="10"/>
  <c r="O40" i="10"/>
  <c r="O64" i="10"/>
  <c r="O76" i="10"/>
  <c r="O88" i="10"/>
  <c r="O100" i="10"/>
  <c r="O58" i="10"/>
  <c r="O90" i="10"/>
  <c r="O15" i="10"/>
  <c r="O39" i="10"/>
  <c r="O51" i="10"/>
  <c r="O87" i="10"/>
  <c r="O13" i="10"/>
  <c r="O25" i="10"/>
  <c r="O37" i="10"/>
  <c r="O49" i="10"/>
  <c r="O61" i="10"/>
  <c r="O73" i="10"/>
  <c r="O85" i="10"/>
  <c r="O97" i="10"/>
  <c r="O109" i="10"/>
  <c r="O27" i="10"/>
  <c r="O63" i="10"/>
  <c r="O111" i="10"/>
  <c r="O94" i="10"/>
  <c r="O106" i="10"/>
  <c r="O75" i="10"/>
  <c r="O99" i="10"/>
  <c r="O22" i="10"/>
  <c r="O34" i="10"/>
  <c r="O46" i="10"/>
  <c r="O70" i="10"/>
  <c r="O82" i="10"/>
  <c r="O102" i="10"/>
  <c r="O66" i="10"/>
  <c r="O53" i="10"/>
  <c r="O86" i="10"/>
  <c r="O14" i="10"/>
  <c r="O18" i="10"/>
  <c r="O47" i="10"/>
  <c r="O80" i="10"/>
  <c r="O78" i="10"/>
  <c r="O113" i="10"/>
  <c r="O41" i="10"/>
  <c r="O74" i="10"/>
  <c r="O110" i="10"/>
  <c r="O95" i="10"/>
  <c r="O107" i="10"/>
  <c r="O35" i="10"/>
  <c r="O68" i="10"/>
  <c r="O30" i="10"/>
  <c r="O23" i="10"/>
  <c r="O43" i="10"/>
  <c r="O20" i="10"/>
  <c r="O101" i="10"/>
  <c r="O29" i="10"/>
  <c r="O62" i="10"/>
  <c r="O55" i="10"/>
  <c r="O56" i="10"/>
  <c r="O92" i="10"/>
  <c r="O89" i="10"/>
  <c r="O17" i="10"/>
  <c r="O50" i="10"/>
  <c r="O31" i="10"/>
  <c r="O42" i="10"/>
  <c r="O59" i="10"/>
  <c r="O83" i="10"/>
  <c r="O54" i="10"/>
  <c r="O44" i="10"/>
  <c r="O19" i="10"/>
  <c r="O77" i="10"/>
  <c r="O38" i="10"/>
  <c r="O71" i="10"/>
  <c r="O104" i="10"/>
  <c r="O32" i="10"/>
  <c r="O65" i="10"/>
  <c r="O98" i="10"/>
  <c r="O26" i="10"/>
  <c r="P109" i="11"/>
  <c r="Q109" i="11" s="1"/>
  <c r="R109" i="11" s="1"/>
  <c r="S109" i="11" s="1"/>
  <c r="P108" i="11"/>
  <c r="Q108" i="11" s="1"/>
  <c r="R108" i="11" s="1"/>
  <c r="S108" i="11" s="1"/>
  <c r="AE108" i="11" s="1" a="1"/>
  <c r="AE108" i="11" s="1"/>
  <c r="P107" i="11"/>
  <c r="Q107" i="11" s="1"/>
  <c r="R107" i="11" s="1"/>
  <c r="S107" i="11" s="1"/>
  <c r="AF107" i="11" s="1" a="1"/>
  <c r="AF107" i="11" s="1"/>
  <c r="P106" i="11"/>
  <c r="P110" i="11"/>
  <c r="P12" i="11"/>
  <c r="Y76" i="11" l="1" a="1"/>
  <c r="Y76" i="11" s="1"/>
  <c r="X76" i="11" a="1"/>
  <c r="X76" i="11" s="1"/>
  <c r="W76" i="11" a="1"/>
  <c r="W76" i="11" s="1"/>
  <c r="AB78" i="11" a="1"/>
  <c r="AB78" i="11" s="1"/>
  <c r="V76" i="11" a="1"/>
  <c r="V76" i="11" s="1"/>
  <c r="AB48" i="11" a="1"/>
  <c r="AB48" i="11" s="1"/>
  <c r="T79" i="11" a="1"/>
  <c r="T79" i="11" s="1"/>
  <c r="AB16" i="11" a="1"/>
  <c r="AB16" i="11" s="1"/>
  <c r="W66" i="11" a="1"/>
  <c r="W66" i="11" s="1"/>
  <c r="T66" i="11" a="1"/>
  <c r="T66" i="11" s="1"/>
  <c r="U86" i="11" a="1"/>
  <c r="U86" i="11" s="1"/>
  <c r="X42" i="11" a="1"/>
  <c r="X42" i="11" s="1"/>
  <c r="Z41" i="11" a="1"/>
  <c r="Z41" i="11" s="1"/>
  <c r="U41" i="11" a="1"/>
  <c r="U41" i="11" s="1"/>
  <c r="T47" i="11" a="1"/>
  <c r="T47" i="11" s="1"/>
  <c r="T86" i="11" a="1"/>
  <c r="T86" i="11" s="1"/>
  <c r="AA48" i="11" a="1"/>
  <c r="AA48" i="11" s="1"/>
  <c r="X60" i="11" a="1"/>
  <c r="X60" i="11" s="1"/>
  <c r="Y46" i="11" a="1"/>
  <c r="Y46" i="11" s="1"/>
  <c r="AC16" i="11" a="1"/>
  <c r="AC16" i="11" s="1"/>
  <c r="Z28" i="11" a="1"/>
  <c r="Z28" i="11" s="1"/>
  <c r="V96" i="11" a="1"/>
  <c r="V96" i="11" s="1"/>
  <c r="AB69" i="11" a="1"/>
  <c r="AB69" i="11" s="1"/>
  <c r="U21" i="11" a="1"/>
  <c r="U21" i="11" s="1"/>
  <c r="Z40" i="11" a="1"/>
  <c r="Z40" i="11" s="1"/>
  <c r="Y40" i="11" a="1"/>
  <c r="Y40" i="11" s="1"/>
  <c r="AC61" i="11" a="1"/>
  <c r="AC61" i="11" s="1"/>
  <c r="W53" i="11" a="1"/>
  <c r="W53" i="11" s="1"/>
  <c r="U102" i="11" a="1"/>
  <c r="U102" i="11" s="1"/>
  <c r="Z61" i="11" a="1"/>
  <c r="Z61" i="11" s="1"/>
  <c r="Y69" i="11" a="1"/>
  <c r="Y69" i="11" s="1"/>
  <c r="AA31" i="11" a="1"/>
  <c r="AA31" i="11" s="1"/>
  <c r="AA79" i="11" a="1"/>
  <c r="AA79" i="11" s="1"/>
  <c r="W78" i="11" a="1"/>
  <c r="W78" i="11" s="1"/>
  <c r="AB40" i="11" a="1"/>
  <c r="AB40" i="11" s="1"/>
  <c r="W61" i="11" a="1"/>
  <c r="W61" i="11" s="1"/>
  <c r="T69" i="11" a="1"/>
  <c r="T69" i="11" s="1"/>
  <c r="Y79" i="11" a="1"/>
  <c r="Y79" i="11" s="1"/>
  <c r="AB55" i="11" a="1"/>
  <c r="AB55" i="11" s="1"/>
  <c r="T55" i="11" a="1"/>
  <c r="T55" i="11" s="1"/>
  <c r="AB62" i="11" a="1"/>
  <c r="AB62" i="11" s="1"/>
  <c r="X93" i="11" a="1"/>
  <c r="X93" i="11" s="1"/>
  <c r="U18" i="11" a="1"/>
  <c r="U18" i="11" s="1"/>
  <c r="T75" i="11" a="1"/>
  <c r="T75" i="11" s="1"/>
  <c r="Z102" i="11" a="1"/>
  <c r="Z102" i="11" s="1"/>
  <c r="AB86" i="11" a="1"/>
  <c r="AB86" i="11" s="1"/>
  <c r="AB72" i="11" a="1"/>
  <c r="AB72" i="11" s="1"/>
  <c r="AB54" i="11" a="1"/>
  <c r="AB54" i="11" s="1"/>
  <c r="AC88" i="11" a="1"/>
  <c r="AC88" i="11" s="1"/>
  <c r="Y102" i="11" a="1"/>
  <c r="Y102" i="11" s="1"/>
  <c r="AA22" i="11" a="1"/>
  <c r="AA22" i="11" s="1"/>
  <c r="AA86" i="11" a="1"/>
  <c r="AA86" i="11" s="1"/>
  <c r="X53" i="11" a="1"/>
  <c r="X53" i="11" s="1"/>
  <c r="AA54" i="11" a="1"/>
  <c r="AA54" i="11" s="1"/>
  <c r="U67" i="11" a="1"/>
  <c r="U67" i="11" s="1"/>
  <c r="X102" i="11" a="1"/>
  <c r="X102" i="11" s="1"/>
  <c r="T18" i="11" a="1"/>
  <c r="T18" i="11" s="1"/>
  <c r="U47" i="11" a="1"/>
  <c r="U47" i="11" s="1"/>
  <c r="U96" i="11" a="1"/>
  <c r="U96" i="11" s="1"/>
  <c r="AC54" i="11" a="1"/>
  <c r="AC54" i="11" s="1"/>
  <c r="AA28" i="11" a="1"/>
  <c r="AA28" i="11" s="1"/>
  <c r="AC93" i="11" a="1"/>
  <c r="AC93" i="11" s="1"/>
  <c r="U13" i="11" a="1"/>
  <c r="U13" i="11" s="1"/>
  <c r="Z54" i="11" a="1"/>
  <c r="Z54" i="11" s="1"/>
  <c r="Z48" i="11" a="1"/>
  <c r="Z48" i="11" s="1"/>
  <c r="Y54" i="11" a="1"/>
  <c r="Y54" i="11" s="1"/>
  <c r="Y48" i="11" a="1"/>
  <c r="Y48" i="11" s="1"/>
  <c r="Y62" i="11" a="1"/>
  <c r="Y62" i="11" s="1"/>
  <c r="AB97" i="11" a="1"/>
  <c r="AB97" i="11" s="1"/>
  <c r="AC18" i="11" a="1"/>
  <c r="AC18" i="11" s="1"/>
  <c r="Z72" i="11" a="1"/>
  <c r="Z72" i="11" s="1"/>
  <c r="X54" i="11" a="1"/>
  <c r="X54" i="11" s="1"/>
  <c r="Y55" i="11" a="1"/>
  <c r="Y55" i="11" s="1"/>
  <c r="X48" i="11" a="1"/>
  <c r="X48" i="11" s="1"/>
  <c r="W97" i="11" a="1"/>
  <c r="W97" i="11" s="1"/>
  <c r="AB18" i="11" a="1"/>
  <c r="AB18" i="11" s="1"/>
  <c r="AB105" i="11" a="1"/>
  <c r="AB105" i="11" s="1"/>
  <c r="AC96" i="11" a="1"/>
  <c r="AC96" i="11" s="1"/>
  <c r="V54" i="11" a="1"/>
  <c r="V54" i="11" s="1"/>
  <c r="AC20" i="11" a="1"/>
  <c r="AC20" i="11" s="1"/>
  <c r="AC19" i="11" a="1"/>
  <c r="AC19" i="11" s="1"/>
  <c r="V97" i="11" a="1"/>
  <c r="V97" i="11" s="1"/>
  <c r="AA18" i="11" a="1"/>
  <c r="AA18" i="11" s="1"/>
  <c r="V87" i="11" a="1"/>
  <c r="V87" i="11" s="1"/>
  <c r="X103" i="11" a="1"/>
  <c r="X103" i="11" s="1"/>
  <c r="Z105" i="11" a="1"/>
  <c r="Z105" i="11" s="1"/>
  <c r="AB96" i="11" a="1"/>
  <c r="AB96" i="11" s="1"/>
  <c r="U54" i="11" a="1"/>
  <c r="U54" i="11" s="1"/>
  <c r="U97" i="11" a="1"/>
  <c r="U97" i="11" s="1"/>
  <c r="Z18" i="11" a="1"/>
  <c r="Z18" i="11" s="1"/>
  <c r="T87" i="11" a="1"/>
  <c r="T87" i="11" s="1"/>
  <c r="W105" i="11" a="1"/>
  <c r="W105" i="11" s="1"/>
  <c r="AA41" i="11" a="1"/>
  <c r="AA41" i="11" s="1"/>
  <c r="AA96" i="11" a="1"/>
  <c r="AA96" i="11" s="1"/>
  <c r="AC38" i="11" a="1"/>
  <c r="AC38" i="11" s="1"/>
  <c r="T54" i="11" a="1"/>
  <c r="T54" i="11" s="1"/>
  <c r="AA58" i="11" a="1"/>
  <c r="AA58" i="11" s="1"/>
  <c r="W18" i="11" a="1"/>
  <c r="W18" i="11" s="1"/>
  <c r="AB49" i="11" a="1"/>
  <c r="AB49" i="11" s="1"/>
  <c r="Z96" i="11" a="1"/>
  <c r="Z96" i="11" s="1"/>
  <c r="AB38" i="11" a="1"/>
  <c r="AB38" i="11" s="1"/>
  <c r="V26" i="11" a="1"/>
  <c r="V26" i="11" s="1"/>
  <c r="V18" i="11" a="1"/>
  <c r="V18" i="11" s="1"/>
  <c r="U79" i="11" a="1"/>
  <c r="U79" i="11" s="1"/>
  <c r="W49" i="11" a="1"/>
  <c r="W49" i="11" s="1"/>
  <c r="Y34" i="11" a="1"/>
  <c r="Y34" i="11" s="1"/>
  <c r="V41" i="11" a="1"/>
  <c r="V41" i="11" s="1"/>
  <c r="Y96" i="11" a="1"/>
  <c r="Y96" i="11" s="1"/>
  <c r="W38" i="11" a="1"/>
  <c r="W38" i="11" s="1"/>
  <c r="W73" i="11" a="1"/>
  <c r="W73" i="11" s="1"/>
  <c r="U26" i="11" a="1"/>
  <c r="U26" i="11" s="1"/>
  <c r="T98" i="11" a="1"/>
  <c r="T98" i="11" s="1"/>
  <c r="Y72" i="11" a="1"/>
  <c r="Y72" i="11" s="1"/>
  <c r="T96" i="11" a="1"/>
  <c r="T96" i="11" s="1"/>
  <c r="AC26" i="11" a="1"/>
  <c r="AC26" i="11" s="1"/>
  <c r="X98" i="11" a="1"/>
  <c r="X98" i="11" s="1"/>
  <c r="AA26" i="11" a="1"/>
  <c r="AA26" i="11" s="1"/>
  <c r="AB98" i="11" a="1"/>
  <c r="AB98" i="11" s="1"/>
  <c r="AA98" i="11" a="1"/>
  <c r="AA98" i="11" s="1"/>
  <c r="Z98" i="11" a="1"/>
  <c r="Z98" i="11" s="1"/>
  <c r="W98" i="11" a="1"/>
  <c r="W98" i="11" s="1"/>
  <c r="AC67" i="11" a="1"/>
  <c r="AC67" i="11" s="1"/>
  <c r="Z26" i="11" a="1"/>
  <c r="Z26" i="11" s="1"/>
  <c r="AC98" i="11" a="1"/>
  <c r="AC98" i="11" s="1"/>
  <c r="Y98" i="11" a="1"/>
  <c r="Y98" i="11" s="1"/>
  <c r="V98" i="11" a="1"/>
  <c r="V98" i="11" s="1"/>
  <c r="U15" i="11" a="1"/>
  <c r="U15" i="11" s="1"/>
  <c r="W103" i="11" a="1"/>
  <c r="W103" i="11" s="1"/>
  <c r="T34" i="11" a="1"/>
  <c r="T34" i="11" s="1"/>
  <c r="Y67" i="11" a="1"/>
  <c r="Y67" i="11" s="1"/>
  <c r="Y26" i="11" a="1"/>
  <c r="Y26" i="11" s="1"/>
  <c r="AA19" i="11" a="1"/>
  <c r="AA19" i="11" s="1"/>
  <c r="U76" i="11" a="1"/>
  <c r="U76" i="11" s="1"/>
  <c r="AB26" i="11" a="1"/>
  <c r="AB26" i="11" s="1"/>
  <c r="U98" i="11" a="1"/>
  <c r="U98" i="11" s="1"/>
  <c r="T15" i="11" a="1"/>
  <c r="T15" i="11" s="1"/>
  <c r="AB79" i="11" a="1"/>
  <c r="AB79" i="11" s="1"/>
  <c r="AB73" i="11" a="1"/>
  <c r="AB73" i="11" s="1"/>
  <c r="V67" i="11" a="1"/>
  <c r="V67" i="11" s="1"/>
  <c r="W26" i="11" a="1"/>
  <c r="W26" i="11" s="1"/>
  <c r="AC15" i="11" a="1"/>
  <c r="AC15" i="11" s="1"/>
  <c r="AA15" i="11" a="1"/>
  <c r="AA15" i="11" s="1"/>
  <c r="AA94" i="11" a="1"/>
  <c r="AA94" i="11" s="1"/>
  <c r="AB15" i="11" a="1"/>
  <c r="AB15" i="11" s="1"/>
  <c r="Y94" i="11" a="1"/>
  <c r="Y94" i="11" s="1"/>
  <c r="Y15" i="11" a="1"/>
  <c r="Y15" i="11" s="1"/>
  <c r="X94" i="11" a="1"/>
  <c r="X94" i="11" s="1"/>
  <c r="W46" i="11" a="1"/>
  <c r="W46" i="11" s="1"/>
  <c r="AC75" i="11" a="1"/>
  <c r="AC75" i="11" s="1"/>
  <c r="U48" i="11" a="1"/>
  <c r="U48" i="11" s="1"/>
  <c r="W94" i="11" a="1"/>
  <c r="W94" i="11" s="1"/>
  <c r="AA75" i="11" a="1"/>
  <c r="AA75" i="11" s="1"/>
  <c r="T48" i="11" a="1"/>
  <c r="T48" i="11" s="1"/>
  <c r="X92" i="11" a="1"/>
  <c r="X92" i="11" s="1"/>
  <c r="AB20" i="11" a="1"/>
  <c r="AB20" i="11" s="1"/>
  <c r="AC102" i="11" a="1"/>
  <c r="AC102" i="11" s="1"/>
  <c r="Z15" i="11" a="1"/>
  <c r="Z15" i="11" s="1"/>
  <c r="AA66" i="11" a="1"/>
  <c r="AA66" i="11" s="1"/>
  <c r="AA47" i="11" a="1"/>
  <c r="AA47" i="11" s="1"/>
  <c r="AB43" i="11" a="1"/>
  <c r="AB43" i="11" s="1"/>
  <c r="Z75" i="11" a="1"/>
  <c r="Z75" i="11" s="1"/>
  <c r="AA37" i="11" a="1"/>
  <c r="AA37" i="11" s="1"/>
  <c r="AB102" i="11" a="1"/>
  <c r="AB102" i="11" s="1"/>
  <c r="X15" i="11" a="1"/>
  <c r="X15" i="11" s="1"/>
  <c r="W15" i="11" a="1"/>
  <c r="W15" i="11" s="1"/>
  <c r="U94" i="11" a="1"/>
  <c r="U94" i="11" s="1"/>
  <c r="V15" i="11" a="1"/>
  <c r="V15" i="11" s="1"/>
  <c r="AC22" i="11" a="1"/>
  <c r="AC22" i="11" s="1"/>
  <c r="T94" i="11" a="1"/>
  <c r="T94" i="11" s="1"/>
  <c r="Z66" i="11" a="1"/>
  <c r="Z66" i="11" s="1"/>
  <c r="Z47" i="11" a="1"/>
  <c r="Z47" i="11" s="1"/>
  <c r="AA53" i="11" a="1"/>
  <c r="AA53" i="11" s="1"/>
  <c r="T43" i="11" a="1"/>
  <c r="T43" i="11" s="1"/>
  <c r="V75" i="11" a="1"/>
  <c r="V75" i="11" s="1"/>
  <c r="Z44" i="11" a="1"/>
  <c r="Z44" i="11" s="1"/>
  <c r="Z37" i="11" a="1"/>
  <c r="Z37" i="11" s="1"/>
  <c r="AB58" i="11" a="1"/>
  <c r="AB58" i="11" s="1"/>
  <c r="AA102" i="11" a="1"/>
  <c r="AA102" i="11" s="1"/>
  <c r="T45" i="11" a="1"/>
  <c r="T45" i="11" s="1"/>
  <c r="AB30" i="11" a="1"/>
  <c r="AB30" i="11" s="1"/>
  <c r="AC97" i="11" a="1"/>
  <c r="AC97" i="11" s="1"/>
  <c r="Y22" i="11" a="1"/>
  <c r="Y22" i="11" s="1"/>
  <c r="AC32" i="11" a="1"/>
  <c r="AC32" i="11" s="1"/>
  <c r="Z86" i="11" a="1"/>
  <c r="Z86" i="11" s="1"/>
  <c r="X72" i="11" a="1"/>
  <c r="X72" i="11" s="1"/>
  <c r="V103" i="11" a="1"/>
  <c r="V103" i="11" s="1"/>
  <c r="V105" i="11" a="1"/>
  <c r="V105" i="11" s="1"/>
  <c r="AA65" i="11" a="1"/>
  <c r="AA65" i="11" s="1"/>
  <c r="V53" i="11" a="1"/>
  <c r="V53" i="11" s="1"/>
  <c r="X39" i="11" a="1"/>
  <c r="X39" i="11" s="1"/>
  <c r="X40" i="11" a="1"/>
  <c r="X40" i="11" s="1"/>
  <c r="AA38" i="11" a="1"/>
  <c r="AA38" i="11" s="1"/>
  <c r="X28" i="11" a="1"/>
  <c r="X28" i="11" s="1"/>
  <c r="X37" i="11" a="1"/>
  <c r="X37" i="11" s="1"/>
  <c r="AA16" i="11" a="1"/>
  <c r="AA16" i="11" s="1"/>
  <c r="AA51" i="11" a="1"/>
  <c r="AA51" i="11" s="1"/>
  <c r="AB42" i="11" a="1"/>
  <c r="AB42" i="11" s="1"/>
  <c r="AA20" i="11" a="1"/>
  <c r="AA20" i="11" s="1"/>
  <c r="Z58" i="11" a="1"/>
  <c r="Z58" i="11" s="1"/>
  <c r="V31" i="11" a="1"/>
  <c r="V31" i="11" s="1"/>
  <c r="Z19" i="11" a="1"/>
  <c r="Z19" i="11" s="1"/>
  <c r="AA30" i="11" a="1"/>
  <c r="AA30" i="11" s="1"/>
  <c r="V22" i="11" a="1"/>
  <c r="V22" i="11" s="1"/>
  <c r="AC87" i="11" a="1"/>
  <c r="AC87" i="11" s="1"/>
  <c r="AB32" i="11" a="1"/>
  <c r="AB32" i="11" s="1"/>
  <c r="W86" i="11" a="1"/>
  <c r="W86" i="11" s="1"/>
  <c r="W72" i="11" a="1"/>
  <c r="W72" i="11" s="1"/>
  <c r="U103" i="11" a="1"/>
  <c r="U103" i="11" s="1"/>
  <c r="AB101" i="11" a="1"/>
  <c r="AB101" i="11" s="1"/>
  <c r="U105" i="11" a="1"/>
  <c r="U105" i="11" s="1"/>
  <c r="Z65" i="11" a="1"/>
  <c r="Z65" i="11" s="1"/>
  <c r="U53" i="11" a="1"/>
  <c r="U53" i="11" s="1"/>
  <c r="AC46" i="11" a="1"/>
  <c r="AC46" i="11" s="1"/>
  <c r="U40" i="11" a="1"/>
  <c r="U40" i="11" s="1"/>
  <c r="Z38" i="11" a="1"/>
  <c r="Z38" i="11" s="1"/>
  <c r="V28" i="11" a="1"/>
  <c r="V28" i="11" s="1"/>
  <c r="V37" i="11" a="1"/>
  <c r="V37" i="11" s="1"/>
  <c r="Z16" i="11" a="1"/>
  <c r="Z16" i="11" s="1"/>
  <c r="Z51" i="11" a="1"/>
  <c r="Z51" i="11" s="1"/>
  <c r="AA42" i="11" a="1"/>
  <c r="AA42" i="11" s="1"/>
  <c r="Z20" i="11" a="1"/>
  <c r="Z20" i="11" s="1"/>
  <c r="Y58" i="11" a="1"/>
  <c r="Y58" i="11" s="1"/>
  <c r="Y19" i="11" a="1"/>
  <c r="Y19" i="11" s="1"/>
  <c r="AC45" i="11" a="1"/>
  <c r="AC45" i="11" s="1"/>
  <c r="Z30" i="11" a="1"/>
  <c r="Z30" i="11" s="1"/>
  <c r="AA97" i="11" a="1"/>
  <c r="AA97" i="11" s="1"/>
  <c r="U22" i="11" a="1"/>
  <c r="U22" i="11" s="1"/>
  <c r="AB87" i="11" a="1"/>
  <c r="AB87" i="11" s="1"/>
  <c r="AA32" i="11" a="1"/>
  <c r="AA32" i="11" s="1"/>
  <c r="V86" i="11" a="1"/>
  <c r="V86" i="11" s="1"/>
  <c r="U72" i="11" a="1"/>
  <c r="U72" i="11" s="1"/>
  <c r="T103" i="11" a="1"/>
  <c r="T103" i="11" s="1"/>
  <c r="Y101" i="11" a="1"/>
  <c r="Y101" i="11" s="1"/>
  <c r="T105" i="11" a="1"/>
  <c r="T105" i="11" s="1"/>
  <c r="W65" i="11" a="1"/>
  <c r="W65" i="11" s="1"/>
  <c r="T53" i="11" a="1"/>
  <c r="T53" i="11" s="1"/>
  <c r="Z46" i="11" a="1"/>
  <c r="Z46" i="11" s="1"/>
  <c r="AC56" i="11" a="1"/>
  <c r="AC56" i="11" s="1"/>
  <c r="T40" i="11" a="1"/>
  <c r="T40" i="11" s="1"/>
  <c r="Y38" i="11" a="1"/>
  <c r="Y38" i="11" s="1"/>
  <c r="W54" i="11" a="1"/>
  <c r="W54" i="11" s="1"/>
  <c r="U28" i="11" a="1"/>
  <c r="U28" i="11" s="1"/>
  <c r="AB67" i="11" a="1"/>
  <c r="AB67" i="11" s="1"/>
  <c r="X26" i="11" a="1"/>
  <c r="X26" i="11" s="1"/>
  <c r="U37" i="11" a="1"/>
  <c r="U37" i="11" s="1"/>
  <c r="V61" i="11" a="1"/>
  <c r="V61" i="11" s="1"/>
  <c r="Y16" i="11" a="1"/>
  <c r="Y16" i="11" s="1"/>
  <c r="V51" i="11" a="1"/>
  <c r="V51" i="11" s="1"/>
  <c r="Z42" i="11" a="1"/>
  <c r="Z42" i="11" s="1"/>
  <c r="Y20" i="11" a="1"/>
  <c r="Y20" i="11" s="1"/>
  <c r="X58" i="11" a="1"/>
  <c r="X58" i="11" s="1"/>
  <c r="AC21" i="11" a="1"/>
  <c r="AC21" i="11" s="1"/>
  <c r="V19" i="11" a="1"/>
  <c r="V19" i="11" s="1"/>
  <c r="AB45" i="11" a="1"/>
  <c r="AB45" i="11" s="1"/>
  <c r="AA87" i="11" a="1"/>
  <c r="AA87" i="11" s="1"/>
  <c r="Z32" i="11" a="1"/>
  <c r="Z32" i="11" s="1"/>
  <c r="T72" i="11" a="1"/>
  <c r="T72" i="11" s="1"/>
  <c r="T101" i="11" a="1"/>
  <c r="T101" i="11" s="1"/>
  <c r="T65" i="11" a="1"/>
  <c r="T65" i="11" s="1"/>
  <c r="AB56" i="11" a="1"/>
  <c r="AB56" i="11" s="1"/>
  <c r="X38" i="11" a="1"/>
  <c r="X38" i="11" s="1"/>
  <c r="X82" i="11" a="1"/>
  <c r="X82" i="11" s="1"/>
  <c r="AA44" i="11" a="1"/>
  <c r="AA44" i="11" s="1"/>
  <c r="X16" i="11" a="1"/>
  <c r="X16" i="11" s="1"/>
  <c r="U51" i="11" a="1"/>
  <c r="U51" i="11" s="1"/>
  <c r="X29" i="11" a="1"/>
  <c r="X29" i="11" s="1"/>
  <c r="Y42" i="11" a="1"/>
  <c r="Y42" i="11" s="1"/>
  <c r="X20" i="11" a="1"/>
  <c r="X20" i="11" s="1"/>
  <c r="W58" i="11" a="1"/>
  <c r="W58" i="11" s="1"/>
  <c r="Z21" i="11" a="1"/>
  <c r="Z21" i="11" s="1"/>
  <c r="U19" i="11" a="1"/>
  <c r="U19" i="11" s="1"/>
  <c r="AA45" i="11" a="1"/>
  <c r="AA45" i="11" s="1"/>
  <c r="Z87" i="11" a="1"/>
  <c r="Z87" i="11" s="1"/>
  <c r="Y32" i="11" a="1"/>
  <c r="Y32" i="11" s="1"/>
  <c r="AC34" i="11" a="1"/>
  <c r="AC34" i="11" s="1"/>
  <c r="AA56" i="11" a="1"/>
  <c r="AA56" i="11" s="1"/>
  <c r="AA36" i="11" a="1"/>
  <c r="AA36" i="11" s="1"/>
  <c r="AC24" i="11" a="1"/>
  <c r="AC24" i="11" s="1"/>
  <c r="AA57" i="11" a="1"/>
  <c r="AA57" i="11" s="1"/>
  <c r="W16" i="11" a="1"/>
  <c r="W16" i="11" s="1"/>
  <c r="W20" i="11" a="1"/>
  <c r="W20" i="11" s="1"/>
  <c r="V58" i="11" a="1"/>
  <c r="V58" i="11" s="1"/>
  <c r="Z45" i="11" a="1"/>
  <c r="Z45" i="11" s="1"/>
  <c r="AC30" i="11" a="1"/>
  <c r="AC30" i="11" s="1"/>
  <c r="W30" i="11" a="1"/>
  <c r="W30" i="11" s="1"/>
  <c r="AA70" i="11" a="1"/>
  <c r="AA70" i="11" s="1"/>
  <c r="Y87" i="11" a="1"/>
  <c r="Y87" i="11" s="1"/>
  <c r="X32" i="11" a="1"/>
  <c r="X32" i="11" s="1"/>
  <c r="AC103" i="11" a="1"/>
  <c r="AC103" i="11" s="1"/>
  <c r="AB34" i="11" a="1"/>
  <c r="AB34" i="11" s="1"/>
  <c r="U46" i="11" a="1"/>
  <c r="U46" i="11" s="1"/>
  <c r="Z56" i="11" a="1"/>
  <c r="Z56" i="11" s="1"/>
  <c r="Z36" i="11" a="1"/>
  <c r="Z36" i="11" s="1"/>
  <c r="V38" i="11" a="1"/>
  <c r="V38" i="11" s="1"/>
  <c r="Z24" i="11" a="1"/>
  <c r="Z24" i="11" s="1"/>
  <c r="W44" i="11" a="1"/>
  <c r="W44" i="11" s="1"/>
  <c r="Z88" i="11" a="1"/>
  <c r="Z88" i="11" s="1"/>
  <c r="Z57" i="11" a="1"/>
  <c r="Z57" i="11" s="1"/>
  <c r="V16" i="11" a="1"/>
  <c r="V16" i="11" s="1"/>
  <c r="AC33" i="11" a="1"/>
  <c r="AC33" i="11" s="1"/>
  <c r="AC13" i="11" a="1"/>
  <c r="AC13" i="11" s="1"/>
  <c r="U42" i="11" a="1"/>
  <c r="U42" i="11" s="1"/>
  <c r="V20" i="11" a="1"/>
  <c r="V20" i="11" s="1"/>
  <c r="U58" i="11" a="1"/>
  <c r="U58" i="11" s="1"/>
  <c r="Y45" i="11" a="1"/>
  <c r="Y45" i="11" s="1"/>
  <c r="X30" i="11" a="1"/>
  <c r="X30" i="11" s="1"/>
  <c r="AB70" i="11" a="1"/>
  <c r="AB70" i="11" s="1"/>
  <c r="V30" i="11" a="1"/>
  <c r="V30" i="11" s="1"/>
  <c r="T97" i="11" a="1"/>
  <c r="T97" i="11" s="1"/>
  <c r="Z70" i="11" a="1"/>
  <c r="Z70" i="11" s="1"/>
  <c r="X87" i="11" a="1"/>
  <c r="X87" i="11" s="1"/>
  <c r="W32" i="11" a="1"/>
  <c r="W32" i="11" s="1"/>
  <c r="AC79" i="11" a="1"/>
  <c r="AC79" i="11" s="1"/>
  <c r="AB103" i="11" a="1"/>
  <c r="AB103" i="11" s="1"/>
  <c r="AA34" i="11" a="1"/>
  <c r="AA34" i="11" s="1"/>
  <c r="AC53" i="11" a="1"/>
  <c r="AC53" i="11" s="1"/>
  <c r="T46" i="11" a="1"/>
  <c r="T46" i="11" s="1"/>
  <c r="W56" i="11" a="1"/>
  <c r="W56" i="11" s="1"/>
  <c r="W36" i="11" a="1"/>
  <c r="W36" i="11" s="1"/>
  <c r="U38" i="11" a="1"/>
  <c r="U38" i="11" s="1"/>
  <c r="Y24" i="11" a="1"/>
  <c r="Y24" i="11" s="1"/>
  <c r="AB75" i="11" a="1"/>
  <c r="AB75" i="11" s="1"/>
  <c r="T44" i="11" a="1"/>
  <c r="T44" i="11" s="1"/>
  <c r="U88" i="11" a="1"/>
  <c r="U88" i="11" s="1"/>
  <c r="W57" i="11" a="1"/>
  <c r="W57" i="11" s="1"/>
  <c r="U16" i="11" a="1"/>
  <c r="U16" i="11" s="1"/>
  <c r="Z33" i="11" a="1"/>
  <c r="Z33" i="11" s="1"/>
  <c r="AB13" i="11" a="1"/>
  <c r="AB13" i="11" s="1"/>
  <c r="T42" i="11" a="1"/>
  <c r="T42" i="11" s="1"/>
  <c r="U20" i="11" a="1"/>
  <c r="U20" i="11" s="1"/>
  <c r="T58" i="11" a="1"/>
  <c r="T58" i="11" s="1"/>
  <c r="AC62" i="11" a="1"/>
  <c r="AC62" i="11" s="1"/>
  <c r="X45" i="11" a="1"/>
  <c r="X45" i="11" s="1"/>
  <c r="Y30" i="11" a="1"/>
  <c r="Y30" i="11" s="1"/>
  <c r="U30" i="11" a="1"/>
  <c r="U30" i="11" s="1"/>
  <c r="X70" i="11" a="1"/>
  <c r="X70" i="11" s="1"/>
  <c r="W87" i="11" a="1"/>
  <c r="W87" i="11" s="1"/>
  <c r="V32" i="11" a="1"/>
  <c r="V32" i="11" s="1"/>
  <c r="AC72" i="11" a="1"/>
  <c r="AC72" i="11" s="1"/>
  <c r="AA103" i="11" a="1"/>
  <c r="AA103" i="11" s="1"/>
  <c r="AC105" i="11" a="1"/>
  <c r="AC105" i="11" s="1"/>
  <c r="Z34" i="11" a="1"/>
  <c r="Z34" i="11" s="1"/>
  <c r="AB53" i="11" a="1"/>
  <c r="AB53" i="11" s="1"/>
  <c r="V56" i="11" a="1"/>
  <c r="V56" i="11" s="1"/>
  <c r="T36" i="11" a="1"/>
  <c r="T36" i="11" s="1"/>
  <c r="W24" i="11" a="1"/>
  <c r="W24" i="11" s="1"/>
  <c r="T57" i="11" a="1"/>
  <c r="T57" i="11" s="1"/>
  <c r="T16" i="11" a="1"/>
  <c r="T16" i="11" s="1"/>
  <c r="Y33" i="11" a="1"/>
  <c r="Y33" i="11" s="1"/>
  <c r="AA13" i="11" a="1"/>
  <c r="AA13" i="11" s="1"/>
  <c r="T20" i="11" a="1"/>
  <c r="T20" i="11" s="1"/>
  <c r="W45" i="11" a="1"/>
  <c r="W45" i="11" s="1"/>
  <c r="U70" i="11" a="1"/>
  <c r="U70" i="11" s="1"/>
  <c r="U32" i="11" a="1"/>
  <c r="U32" i="11" s="1"/>
  <c r="AB27" i="11" a="1"/>
  <c r="AB27" i="11" s="1"/>
  <c r="U33" i="11" a="1"/>
  <c r="U33" i="11" s="1"/>
  <c r="U56" i="11" a="1"/>
  <c r="U56" i="11" s="1"/>
  <c r="U24" i="11" a="1"/>
  <c r="U24" i="11" s="1"/>
  <c r="Z13" i="11" a="1"/>
  <c r="Z13" i="11" s="1"/>
  <c r="AB100" i="11" a="1"/>
  <c r="AB100" i="11" s="1"/>
  <c r="V45" i="11" a="1"/>
  <c r="V45" i="11" s="1"/>
  <c r="T70" i="11" a="1"/>
  <c r="T70" i="11" s="1"/>
  <c r="U87" i="11" a="1"/>
  <c r="U87" i="11" s="1"/>
  <c r="T32" i="11" a="1"/>
  <c r="T32" i="11" s="1"/>
  <c r="AC86" i="11" a="1"/>
  <c r="AC86" i="11" s="1"/>
  <c r="Z79" i="11" a="1"/>
  <c r="Z79" i="11" s="1"/>
  <c r="AA72" i="11" a="1"/>
  <c r="AA72" i="11" s="1"/>
  <c r="Y103" i="11" a="1"/>
  <c r="Y103" i="11" s="1"/>
  <c r="X47" i="11" a="1"/>
  <c r="X47" i="11" s="1"/>
  <c r="AA105" i="11" a="1"/>
  <c r="AA105" i="11" s="1"/>
  <c r="U34" i="11" a="1"/>
  <c r="U34" i="11" s="1"/>
  <c r="Y53" i="11" a="1"/>
  <c r="Y53" i="11" s="1"/>
  <c r="X41" i="11" a="1"/>
  <c r="X41" i="11" s="1"/>
  <c r="Y43" i="11" a="1"/>
  <c r="Y43" i="11" s="1"/>
  <c r="T56" i="11" a="1"/>
  <c r="T56" i="11" s="1"/>
  <c r="AA40" i="11" a="1"/>
  <c r="AA40" i="11" s="1"/>
  <c r="T24" i="11" a="1"/>
  <c r="T24" i="11" s="1"/>
  <c r="W75" i="11" a="1"/>
  <c r="W75" i="11" s="1"/>
  <c r="Y27" i="11" a="1"/>
  <c r="Y27" i="11" s="1"/>
  <c r="AC92" i="11" a="1"/>
  <c r="AC92" i="11" s="1"/>
  <c r="T33" i="11" a="1"/>
  <c r="T33" i="11" s="1"/>
  <c r="V13" i="11" a="1"/>
  <c r="V13" i="11" s="1"/>
  <c r="AC58" i="11" a="1"/>
  <c r="AC58" i="11" s="1"/>
  <c r="W100" i="11" a="1"/>
  <c r="W100" i="11" s="1"/>
  <c r="U45" i="11" a="1"/>
  <c r="U45" i="11" s="1"/>
  <c r="Q74" i="11"/>
  <c r="Q95" i="11"/>
  <c r="AC64" i="11" a="1"/>
  <c r="AC64" i="11" s="1"/>
  <c r="Q52" i="11"/>
  <c r="AB64" i="11" a="1"/>
  <c r="AB64" i="11" s="1"/>
  <c r="Q80" i="11"/>
  <c r="Q89" i="11"/>
  <c r="Z64" i="11" a="1"/>
  <c r="Z64" i="11" s="1"/>
  <c r="Q81" i="11"/>
  <c r="Q71" i="11"/>
  <c r="Q83" i="11"/>
  <c r="Y64" i="11" a="1"/>
  <c r="Y64" i="11" s="1"/>
  <c r="X64" i="11" a="1"/>
  <c r="X64" i="11" s="1"/>
  <c r="Q91" i="11"/>
  <c r="R91" i="11" s="1"/>
  <c r="S91" i="11" s="1"/>
  <c r="Q23" i="11"/>
  <c r="R23" i="11" s="1"/>
  <c r="S23" i="11" s="1"/>
  <c r="Z23" i="11" s="1" a="1"/>
  <c r="Z23" i="11" s="1"/>
  <c r="Q25" i="11"/>
  <c r="W64" i="11" a="1"/>
  <c r="W64" i="11" s="1"/>
  <c r="Q90" i="11"/>
  <c r="V64" i="11" a="1"/>
  <c r="V64" i="11" s="1"/>
  <c r="Q77" i="11"/>
  <c r="Q35" i="11"/>
  <c r="Q63" i="11"/>
  <c r="U64" i="11" a="1"/>
  <c r="U64" i="11" s="1"/>
  <c r="Q99" i="11"/>
  <c r="AB22" i="11" a="1"/>
  <c r="AB22" i="11" s="1"/>
  <c r="Q84" i="11"/>
  <c r="Q50" i="11"/>
  <c r="R50" i="11" s="1"/>
  <c r="S50" i="11" s="1"/>
  <c r="Q59" i="11"/>
  <c r="R59" i="11" s="1"/>
  <c r="S59" i="11" s="1"/>
  <c r="Q14" i="11"/>
  <c r="T64" i="11" a="1"/>
  <c r="T64" i="11" s="1"/>
  <c r="Q104" i="11"/>
  <c r="Q85" i="11"/>
  <c r="R85" i="11" s="1"/>
  <c r="S85" i="11" s="1"/>
  <c r="Q68" i="11"/>
  <c r="R68" i="11" s="1"/>
  <c r="S68" i="11" s="1"/>
  <c r="Q17" i="11"/>
  <c r="R17" i="11" s="1"/>
  <c r="S17" i="11" s="1"/>
  <c r="AA49" i="11" a="1"/>
  <c r="AA49" i="11" s="1"/>
  <c r="X101" i="11" a="1"/>
  <c r="X101" i="11" s="1"/>
  <c r="W60" i="11" a="1"/>
  <c r="W60" i="11" s="1"/>
  <c r="AA78" i="11" a="1"/>
  <c r="AA78" i="11" s="1"/>
  <c r="X43" i="11" a="1"/>
  <c r="X43" i="11" s="1"/>
  <c r="W39" i="11" a="1"/>
  <c r="W39" i="11" s="1"/>
  <c r="AA73" i="11" a="1"/>
  <c r="AA73" i="11" s="1"/>
  <c r="X55" i="11" a="1"/>
  <c r="X55" i="11" s="1"/>
  <c r="W82" i="11" a="1"/>
  <c r="W82" i="11" s="1"/>
  <c r="AB93" i="11" a="1"/>
  <c r="AB93" i="11" s="1"/>
  <c r="Y88" i="11" a="1"/>
  <c r="Y88" i="11" s="1"/>
  <c r="X27" i="11" a="1"/>
  <c r="X27" i="11" s="1"/>
  <c r="AB92" i="11" a="1"/>
  <c r="AB92" i="11" s="1"/>
  <c r="X69" i="11" a="1"/>
  <c r="X69" i="11" s="1"/>
  <c r="W29" i="11" a="1"/>
  <c r="W29" i="11" s="1"/>
  <c r="AA100" i="11" a="1"/>
  <c r="AA100" i="11" s="1"/>
  <c r="Z31" i="11" a="1"/>
  <c r="Z31" i="11" s="1"/>
  <c r="W62" i="11" a="1"/>
  <c r="W62" i="11" s="1"/>
  <c r="T22" i="11" a="1"/>
  <c r="T22" i="11" s="1"/>
  <c r="Z49" i="11" a="1"/>
  <c r="Z49" i="11" s="1"/>
  <c r="Y47" i="11" a="1"/>
  <c r="Y47" i="11" s="1"/>
  <c r="W101" i="11" a="1"/>
  <c r="W101" i="11" s="1"/>
  <c r="V60" i="11" a="1"/>
  <c r="V60" i="11" s="1"/>
  <c r="Z78" i="11" a="1"/>
  <c r="Z78" i="11" s="1"/>
  <c r="Y41" i="11" a="1"/>
  <c r="Y41" i="11" s="1"/>
  <c r="X46" i="11" a="1"/>
  <c r="X46" i="11" s="1"/>
  <c r="W43" i="11" a="1"/>
  <c r="W43" i="11" s="1"/>
  <c r="V39" i="11" a="1"/>
  <c r="V39" i="11" s="1"/>
  <c r="Z73" i="11" a="1"/>
  <c r="Z73" i="11" s="1"/>
  <c r="Y28" i="11" a="1"/>
  <c r="Y28" i="11" s="1"/>
  <c r="X24" i="11" a="1"/>
  <c r="X24" i="11" s="1"/>
  <c r="W55" i="11" a="1"/>
  <c r="W55" i="11" s="1"/>
  <c r="V82" i="11" a="1"/>
  <c r="V82" i="11" s="1"/>
  <c r="U75" i="11" a="1"/>
  <c r="U75" i="11" s="1"/>
  <c r="T67" i="11" a="1"/>
  <c r="T67" i="11" s="1"/>
  <c r="AA93" i="11" a="1"/>
  <c r="AA93" i="11" s="1"/>
  <c r="Y37" i="11" a="1"/>
  <c r="Y37" i="11" s="1"/>
  <c r="X88" i="11" a="1"/>
  <c r="X88" i="11" s="1"/>
  <c r="W27" i="11" a="1"/>
  <c r="W27" i="11" s="1"/>
  <c r="T61" i="11" a="1"/>
  <c r="T61" i="11" s="1"/>
  <c r="AA92" i="11" a="1"/>
  <c r="AA92" i="11" s="1"/>
  <c r="Y51" i="11" a="1"/>
  <c r="Y51" i="11" s="1"/>
  <c r="X33" i="11" a="1"/>
  <c r="X33" i="11" s="1"/>
  <c r="W69" i="11" a="1"/>
  <c r="W69" i="11" s="1"/>
  <c r="V29" i="11" a="1"/>
  <c r="V29" i="11" s="1"/>
  <c r="T13" i="11" a="1"/>
  <c r="T13" i="11" s="1"/>
  <c r="Z100" i="11" a="1"/>
  <c r="Z100" i="11" s="1"/>
  <c r="Y31" i="11" a="1"/>
  <c r="Y31" i="11" s="1"/>
  <c r="X21" i="11" a="1"/>
  <c r="X21" i="11" s="1"/>
  <c r="V62" i="11" a="1"/>
  <c r="V62" i="11" s="1"/>
  <c r="T19" i="11" a="1"/>
  <c r="T19" i="11" s="1"/>
  <c r="AC66" i="11" a="1"/>
  <c r="AC66" i="11" s="1"/>
  <c r="Y49" i="11" a="1"/>
  <c r="Y49" i="11" s="1"/>
  <c r="V101" i="11" a="1"/>
  <c r="V101" i="11" s="1"/>
  <c r="U60" i="11" a="1"/>
  <c r="U60" i="11" s="1"/>
  <c r="AC65" i="11" a="1"/>
  <c r="AC65" i="11" s="1"/>
  <c r="Y78" i="11" a="1"/>
  <c r="Y78" i="11" s="1"/>
  <c r="V43" i="11" a="1"/>
  <c r="V43" i="11" s="1"/>
  <c r="U39" i="11" a="1"/>
  <c r="U39" i="11" s="1"/>
  <c r="AC36" i="11" a="1"/>
  <c r="AC36" i="11" s="1"/>
  <c r="Y73" i="11" a="1"/>
  <c r="Y73" i="11" s="1"/>
  <c r="V55" i="11" a="1"/>
  <c r="V55" i="11" s="1"/>
  <c r="U82" i="11" a="1"/>
  <c r="U82" i="11" s="1"/>
  <c r="AC44" i="11" a="1"/>
  <c r="AC44" i="11" s="1"/>
  <c r="Z93" i="11" a="1"/>
  <c r="Z93" i="11" s="1"/>
  <c r="W88" i="11" a="1"/>
  <c r="W88" i="11" s="1"/>
  <c r="U27" i="11" a="1"/>
  <c r="U27" i="11" s="1"/>
  <c r="Z92" i="11" a="1"/>
  <c r="Z92" i="11" s="1"/>
  <c r="X51" i="11" a="1"/>
  <c r="X51" i="11" s="1"/>
  <c r="V69" i="11" a="1"/>
  <c r="V69" i="11" s="1"/>
  <c r="U29" i="11" a="1"/>
  <c r="U29" i="11" s="1"/>
  <c r="Y100" i="11" a="1"/>
  <c r="Y100" i="11" s="1"/>
  <c r="X31" i="11" a="1"/>
  <c r="X31" i="11" s="1"/>
  <c r="W21" i="11" a="1"/>
  <c r="W21" i="11" s="1"/>
  <c r="U62" i="11" a="1"/>
  <c r="U62" i="11" s="1"/>
  <c r="AC70" i="11" a="1"/>
  <c r="AC70" i="11" s="1"/>
  <c r="V94" i="11" a="1"/>
  <c r="V94" i="11" s="1"/>
  <c r="AB66" i="11" a="1"/>
  <c r="AB66" i="11" s="1"/>
  <c r="X49" i="11" a="1"/>
  <c r="X49" i="11" s="1"/>
  <c r="W47" i="11" a="1"/>
  <c r="W47" i="11" s="1"/>
  <c r="U101" i="11" a="1"/>
  <c r="U101" i="11" s="1"/>
  <c r="T60" i="11" a="1"/>
  <c r="T60" i="11" s="1"/>
  <c r="AB65" i="11" a="1"/>
  <c r="AB65" i="11" s="1"/>
  <c r="X78" i="11" a="1"/>
  <c r="X78" i="11" s="1"/>
  <c r="W41" i="11" a="1"/>
  <c r="W41" i="11" s="1"/>
  <c r="V46" i="11" a="1"/>
  <c r="V46" i="11" s="1"/>
  <c r="U43" i="11" a="1"/>
  <c r="U43" i="11" s="1"/>
  <c r="T39" i="11" a="1"/>
  <c r="T39" i="11" s="1"/>
  <c r="AB36" i="11" a="1"/>
  <c r="AB36" i="11" s="1"/>
  <c r="X73" i="11" a="1"/>
  <c r="X73" i="11" s="1"/>
  <c r="W28" i="11" a="1"/>
  <c r="W28" i="11" s="1"/>
  <c r="V24" i="11" a="1"/>
  <c r="V24" i="11" s="1"/>
  <c r="U55" i="11" a="1"/>
  <c r="U55" i="11" s="1"/>
  <c r="T82" i="11" a="1"/>
  <c r="T82" i="11" s="1"/>
  <c r="AC48" i="11" a="1"/>
  <c r="AC48" i="11" s="1"/>
  <c r="AB44" i="11" a="1"/>
  <c r="AB44" i="11" s="1"/>
  <c r="Y93" i="11" a="1"/>
  <c r="Y93" i="11" s="1"/>
  <c r="W37" i="11" a="1"/>
  <c r="W37" i="11" s="1"/>
  <c r="V88" i="11" a="1"/>
  <c r="V88" i="11" s="1"/>
  <c r="T27" i="11" a="1"/>
  <c r="T27" i="11" s="1"/>
  <c r="AB57" i="11" a="1"/>
  <c r="AB57" i="11" s="1"/>
  <c r="Y92" i="11" a="1"/>
  <c r="Y92" i="11" s="1"/>
  <c r="W51" i="11" a="1"/>
  <c r="W51" i="11" s="1"/>
  <c r="V33" i="11" a="1"/>
  <c r="V33" i="11" s="1"/>
  <c r="U69" i="11" a="1"/>
  <c r="U69" i="11" s="1"/>
  <c r="T29" i="11" a="1"/>
  <c r="T29" i="11" s="1"/>
  <c r="X100" i="11" a="1"/>
  <c r="X100" i="11" s="1"/>
  <c r="W31" i="11" a="1"/>
  <c r="W31" i="11" s="1"/>
  <c r="V21" i="11" a="1"/>
  <c r="V21" i="11" s="1"/>
  <c r="T62" i="11" a="1"/>
  <c r="T62" i="11" s="1"/>
  <c r="V49" i="11" a="1"/>
  <c r="V49" i="11" s="1"/>
  <c r="V78" i="11" a="1"/>
  <c r="V78" i="11" s="1"/>
  <c r="V73" i="11" a="1"/>
  <c r="V73" i="11" s="1"/>
  <c r="W93" i="11" a="1"/>
  <c r="W93" i="11" s="1"/>
  <c r="W92" i="11" a="1"/>
  <c r="W92" i="11" s="1"/>
  <c r="V100" i="11" a="1"/>
  <c r="V100" i="11" s="1"/>
  <c r="U31" i="11" a="1"/>
  <c r="U31" i="11" s="1"/>
  <c r="T21" i="11" a="1"/>
  <c r="T21" i="11" s="1"/>
  <c r="Y66" i="11" a="1"/>
  <c r="Y66" i="11" s="1"/>
  <c r="U49" i="11" a="1"/>
  <c r="U49" i="11" s="1"/>
  <c r="AC60" i="11" a="1"/>
  <c r="AC60" i="11" s="1"/>
  <c r="Y65" i="11" a="1"/>
  <c r="Y65" i="11" s="1"/>
  <c r="U78" i="11" a="1"/>
  <c r="U78" i="11" s="1"/>
  <c r="T41" i="11" a="1"/>
  <c r="T41" i="11" s="1"/>
  <c r="AC39" i="11" a="1"/>
  <c r="AC39" i="11" s="1"/>
  <c r="Y36" i="11" a="1"/>
  <c r="Y36" i="11" s="1"/>
  <c r="U73" i="11" a="1"/>
  <c r="U73" i="11" s="1"/>
  <c r="T28" i="11" a="1"/>
  <c r="T28" i="11" s="1"/>
  <c r="AC82" i="11" a="1"/>
  <c r="AC82" i="11" s="1"/>
  <c r="AA67" i="11" a="1"/>
  <c r="AA67" i="11" s="1"/>
  <c r="Y44" i="11" a="1"/>
  <c r="Y44" i="11" s="1"/>
  <c r="V93" i="11" a="1"/>
  <c r="V93" i="11" s="1"/>
  <c r="T37" i="11" a="1"/>
  <c r="T37" i="11" s="1"/>
  <c r="T88" i="11" a="1"/>
  <c r="T88" i="11" s="1"/>
  <c r="AB61" i="11" a="1"/>
  <c r="AB61" i="11" s="1"/>
  <c r="Y57" i="11" a="1"/>
  <c r="Y57" i="11" s="1"/>
  <c r="U92" i="11" a="1"/>
  <c r="U92" i="11" s="1"/>
  <c r="T51" i="11" a="1"/>
  <c r="T51" i="11" s="1"/>
  <c r="AC29" i="11" a="1"/>
  <c r="AC29" i="11" s="1"/>
  <c r="U100" i="11" a="1"/>
  <c r="U100" i="11" s="1"/>
  <c r="T31" i="11" a="1"/>
  <c r="T31" i="11" s="1"/>
  <c r="Z22" i="11" a="1"/>
  <c r="Z22" i="11" s="1"/>
  <c r="Y70" i="11" a="1"/>
  <c r="Y70" i="11" s="1"/>
  <c r="X66" i="11" a="1"/>
  <c r="X66" i="11" s="1"/>
  <c r="T49" i="11" a="1"/>
  <c r="T49" i="11" s="1"/>
  <c r="AC101" i="11" a="1"/>
  <c r="AC101" i="11" s="1"/>
  <c r="AB60" i="11" a="1"/>
  <c r="AB60" i="11" s="1"/>
  <c r="X65" i="11" a="1"/>
  <c r="X65" i="11" s="1"/>
  <c r="T78" i="11" a="1"/>
  <c r="T78" i="11" s="1"/>
  <c r="AC43" i="11" a="1"/>
  <c r="AC43" i="11" s="1"/>
  <c r="AB39" i="11" a="1"/>
  <c r="AB39" i="11" s="1"/>
  <c r="X36" i="11" a="1"/>
  <c r="X36" i="11" s="1"/>
  <c r="T73" i="11" a="1"/>
  <c r="T73" i="11" s="1"/>
  <c r="AC55" i="11" a="1"/>
  <c r="AC55" i="11" s="1"/>
  <c r="AB82" i="11" a="1"/>
  <c r="AB82" i="11" s="1"/>
  <c r="Z67" i="11" a="1"/>
  <c r="Z67" i="11" s="1"/>
  <c r="X44" i="11" a="1"/>
  <c r="X44" i="11" s="1"/>
  <c r="T93" i="11" a="1"/>
  <c r="T93" i="11" s="1"/>
  <c r="AC27" i="11" a="1"/>
  <c r="AC27" i="11" s="1"/>
  <c r="AA61" i="11" a="1"/>
  <c r="AA61" i="11" s="1"/>
  <c r="X57" i="11" a="1"/>
  <c r="X57" i="11" s="1"/>
  <c r="T92" i="11" a="1"/>
  <c r="T92" i="11" s="1"/>
  <c r="AC69" i="11" a="1"/>
  <c r="AC69" i="11" s="1"/>
  <c r="AB29" i="11" a="1"/>
  <c r="AB29" i="11" s="1"/>
  <c r="AA60" i="11" a="1"/>
  <c r="AA60" i="11" s="1"/>
  <c r="AA39" i="11" a="1"/>
  <c r="AA39" i="11" s="1"/>
  <c r="AA82" i="11" a="1"/>
  <c r="AA82" i="11" s="1"/>
  <c r="AA29" i="11" a="1"/>
  <c r="AA29" i="11" s="1"/>
  <c r="T100" i="11" a="1"/>
  <c r="T100" i="11" s="1"/>
  <c r="Z97" i="11" a="1"/>
  <c r="Z97" i="11" s="1"/>
  <c r="Y18" i="11" a="1"/>
  <c r="Y18" i="11" s="1"/>
  <c r="W70" i="11" a="1"/>
  <c r="W70" i="11" s="1"/>
  <c r="AC94" i="11" a="1"/>
  <c r="AC94" i="11" s="1"/>
  <c r="Y86" i="11" a="1"/>
  <c r="Y86" i="11" s="1"/>
  <c r="W79" i="11" a="1"/>
  <c r="W79" i="11" s="1"/>
  <c r="V66" i="11" a="1"/>
  <c r="V66" i="11" s="1"/>
  <c r="AC47" i="11" a="1"/>
  <c r="AC47" i="11" s="1"/>
  <c r="AA101" i="11" a="1"/>
  <c r="AA101" i="11" s="1"/>
  <c r="Z60" i="11" a="1"/>
  <c r="Z60" i="11" s="1"/>
  <c r="Y105" i="11" a="1"/>
  <c r="Y105" i="11" s="1"/>
  <c r="X34" i="11" a="1"/>
  <c r="X34" i="11" s="1"/>
  <c r="V65" i="11" a="1"/>
  <c r="V65" i="11" s="1"/>
  <c r="AC41" i="11" a="1"/>
  <c r="AC41" i="11" s="1"/>
  <c r="AB46" i="11" a="1"/>
  <c r="AB46" i="11" s="1"/>
  <c r="AA43" i="11" a="1"/>
  <c r="AA43" i="11" s="1"/>
  <c r="Z39" i="11" a="1"/>
  <c r="Z39" i="11" s="1"/>
  <c r="Y56" i="11" a="1"/>
  <c r="Y56" i="11" s="1"/>
  <c r="X96" i="11" a="1"/>
  <c r="X96" i="11" s="1"/>
  <c r="W40" i="11" a="1"/>
  <c r="W40" i="11" s="1"/>
  <c r="V36" i="11" a="1"/>
  <c r="V36" i="11" s="1"/>
  <c r="AC28" i="11" a="1"/>
  <c r="AC28" i="11" s="1"/>
  <c r="AB24" i="11" a="1"/>
  <c r="AB24" i="11" s="1"/>
  <c r="AA55" i="11" a="1"/>
  <c r="AA55" i="11" s="1"/>
  <c r="Z82" i="11" a="1"/>
  <c r="Z82" i="11" s="1"/>
  <c r="Y75" i="11" a="1"/>
  <c r="Y75" i="11" s="1"/>
  <c r="X67" i="11" a="1"/>
  <c r="X67" i="11" s="1"/>
  <c r="W48" i="11" a="1"/>
  <c r="W48" i="11" s="1"/>
  <c r="V44" i="11" a="1"/>
  <c r="V44" i="11" s="1"/>
  <c r="AC37" i="11" a="1"/>
  <c r="AC37" i="11" s="1"/>
  <c r="AB88" i="11" a="1"/>
  <c r="AB88" i="11" s="1"/>
  <c r="AA27" i="11" a="1"/>
  <c r="AA27" i="11" s="1"/>
  <c r="Y61" i="11" a="1"/>
  <c r="Y61" i="11" s="1"/>
  <c r="V57" i="11" a="1"/>
  <c r="V57" i="11" s="1"/>
  <c r="AC51" i="11" a="1"/>
  <c r="AC51" i="11" s="1"/>
  <c r="AB33" i="11" a="1"/>
  <c r="AB33" i="11" s="1"/>
  <c r="AA69" i="11" a="1"/>
  <c r="AA69" i="11" s="1"/>
  <c r="Z29" i="11" a="1"/>
  <c r="Z29" i="11" s="1"/>
  <c r="Y13" i="11" a="1"/>
  <c r="Y13" i="11" s="1"/>
  <c r="W42" i="11" a="1"/>
  <c r="W42" i="11" s="1"/>
  <c r="AC31" i="11" a="1"/>
  <c r="AC31" i="11" s="1"/>
  <c r="AB21" i="11" a="1"/>
  <c r="AB21" i="11" s="1"/>
  <c r="AA62" i="11" a="1"/>
  <c r="AA62" i="11" s="1"/>
  <c r="X19" i="11" a="1"/>
  <c r="X19" i="11" s="1"/>
  <c r="W102" i="11" a="1"/>
  <c r="W102" i="11" s="1"/>
  <c r="X22" i="11" a="1"/>
  <c r="X22" i="11" s="1"/>
  <c r="T30" i="11" a="1"/>
  <c r="T30" i="11" s="1"/>
  <c r="Y97" i="11" a="1"/>
  <c r="Y97" i="11" s="1"/>
  <c r="X18" i="11" a="1"/>
  <c r="X18" i="11" s="1"/>
  <c r="W22" i="11" a="1"/>
  <c r="W22" i="11" s="1"/>
  <c r="V70" i="11" a="1"/>
  <c r="V70" i="11" s="1"/>
  <c r="AB94" i="11" a="1"/>
  <c r="AB94" i="11" s="1"/>
  <c r="X86" i="11" a="1"/>
  <c r="X86" i="11" s="1"/>
  <c r="V79" i="11" a="1"/>
  <c r="V79" i="11" s="1"/>
  <c r="U66" i="11" a="1"/>
  <c r="U66" i="11" s="1"/>
  <c r="AC49" i="11" a="1"/>
  <c r="AC49" i="11" s="1"/>
  <c r="AB47" i="11" a="1"/>
  <c r="AB47" i="11" s="1"/>
  <c r="Z101" i="11" a="1"/>
  <c r="Z101" i="11" s="1"/>
  <c r="Y60" i="11" a="1"/>
  <c r="Y60" i="11" s="1"/>
  <c r="X105" i="11" a="1"/>
  <c r="X105" i="11" s="1"/>
  <c r="W34" i="11" a="1"/>
  <c r="W34" i="11" s="1"/>
  <c r="U65" i="11" a="1"/>
  <c r="U65" i="11" s="1"/>
  <c r="AC78" i="11" a="1"/>
  <c r="AC78" i="11" s="1"/>
  <c r="AB41" i="11" a="1"/>
  <c r="AB41" i="11" s="1"/>
  <c r="AA46" i="11" a="1"/>
  <c r="AA46" i="11" s="1"/>
  <c r="Z43" i="11" a="1"/>
  <c r="Z43" i="11" s="1"/>
  <c r="Y39" i="11" a="1"/>
  <c r="Y39" i="11" s="1"/>
  <c r="X56" i="11" a="1"/>
  <c r="X56" i="11" s="1"/>
  <c r="W96" i="11" a="1"/>
  <c r="W96" i="11" s="1"/>
  <c r="V40" i="11" a="1"/>
  <c r="V40" i="11" s="1"/>
  <c r="U36" i="11" a="1"/>
  <c r="U36" i="11" s="1"/>
  <c r="T38" i="11" a="1"/>
  <c r="T38" i="11" s="1"/>
  <c r="AC73" i="11" a="1"/>
  <c r="AC73" i="11" s="1"/>
  <c r="AB28" i="11" a="1"/>
  <c r="AB28" i="11" s="1"/>
  <c r="AA24" i="11" a="1"/>
  <c r="AA24" i="11" s="1"/>
  <c r="Z55" i="11" a="1"/>
  <c r="Z55" i="11" s="1"/>
  <c r="Y82" i="11" a="1"/>
  <c r="Y82" i="11" s="1"/>
  <c r="X75" i="11" a="1"/>
  <c r="X75" i="11" s="1"/>
  <c r="W67" i="11" a="1"/>
  <c r="W67" i="11" s="1"/>
  <c r="V48" i="11" a="1"/>
  <c r="V48" i="11" s="1"/>
  <c r="U44" i="11" a="1"/>
  <c r="U44" i="11" s="1"/>
  <c r="T26" i="11" a="1"/>
  <c r="T26" i="11" s="1"/>
  <c r="AB37" i="11" a="1"/>
  <c r="AB37" i="11" s="1"/>
  <c r="AA88" i="11" a="1"/>
  <c r="AA88" i="11" s="1"/>
  <c r="Z27" i="11" a="1"/>
  <c r="Z27" i="11" s="1"/>
  <c r="X61" i="11" a="1"/>
  <c r="X61" i="11" s="1"/>
  <c r="U57" i="11" a="1"/>
  <c r="U57" i="11" s="1"/>
  <c r="AB51" i="11" a="1"/>
  <c r="AB51" i="11" s="1"/>
  <c r="AA33" i="11" a="1"/>
  <c r="AA33" i="11" s="1"/>
  <c r="Z69" i="11" a="1"/>
  <c r="Z69" i="11" s="1"/>
  <c r="Y29" i="11" a="1"/>
  <c r="Y29" i="11" s="1"/>
  <c r="X13" i="11" a="1"/>
  <c r="X13" i="11" s="1"/>
  <c r="V42" i="11" a="1"/>
  <c r="V42" i="11" s="1"/>
  <c r="AC100" i="11" a="1"/>
  <c r="AC100" i="11" s="1"/>
  <c r="AB31" i="11" a="1"/>
  <c r="AB31" i="11" s="1"/>
  <c r="AA21" i="11" a="1"/>
  <c r="AA21" i="11" s="1"/>
  <c r="Z62" i="11" a="1"/>
  <c r="Z62" i="11" s="1"/>
  <c r="W19" i="11" a="1"/>
  <c r="W19" i="11" s="1"/>
  <c r="V102" i="11" a="1"/>
  <c r="V102" i="11" s="1"/>
  <c r="P12" i="10"/>
  <c r="Q12" i="10" s="1"/>
  <c r="R12" i="10" s="1"/>
  <c r="S12" i="10" s="1"/>
  <c r="T12" i="10" s="1" a="1"/>
  <c r="T12" i="10" s="1"/>
  <c r="P38" i="10"/>
  <c r="Q38" i="10" s="1"/>
  <c r="R38" i="10" s="1"/>
  <c r="S38" i="10" s="1"/>
  <c r="P92" i="10"/>
  <c r="Q92" i="10" s="1"/>
  <c r="R92" i="10" s="1"/>
  <c r="S92" i="10" s="1"/>
  <c r="W92" i="10" s="1" a="1"/>
  <c r="W92" i="10" s="1"/>
  <c r="P107" i="10"/>
  <c r="Q107" i="10" s="1"/>
  <c r="R107" i="10" s="1"/>
  <c r="S107" i="10" s="1"/>
  <c r="Y107" i="10" s="1" a="1"/>
  <c r="Y107" i="10" s="1"/>
  <c r="P53" i="10"/>
  <c r="Q53" i="10" s="1"/>
  <c r="R53" i="10" s="1"/>
  <c r="S53" i="10" s="1"/>
  <c r="Z53" i="10" s="1" a="1"/>
  <c r="Z53" i="10" s="1"/>
  <c r="P111" i="10"/>
  <c r="Q111" i="10" s="1"/>
  <c r="R111" i="10" s="1"/>
  <c r="S111" i="10" s="1"/>
  <c r="AC111" i="10" s="1" a="1"/>
  <c r="AC111" i="10" s="1"/>
  <c r="P87" i="10"/>
  <c r="Q87" i="10" s="1"/>
  <c r="R87" i="10" s="1"/>
  <c r="S87" i="10" s="1"/>
  <c r="U87" i="10" s="1" a="1"/>
  <c r="U87" i="10" s="1"/>
  <c r="P105" i="10"/>
  <c r="Q105" i="10" s="1"/>
  <c r="R105" i="10" s="1"/>
  <c r="S105" i="10" s="1"/>
  <c r="P79" i="10"/>
  <c r="Q79" i="10" s="1"/>
  <c r="R79" i="10" s="1"/>
  <c r="S79" i="10" s="1"/>
  <c r="P56" i="10"/>
  <c r="Q56" i="10" s="1"/>
  <c r="R56" i="10" s="1"/>
  <c r="S56" i="10" s="1"/>
  <c r="W56" i="10" s="1" a="1"/>
  <c r="W56" i="10" s="1"/>
  <c r="P95" i="10"/>
  <c r="Q95" i="10" s="1"/>
  <c r="R95" i="10" s="1"/>
  <c r="S95" i="10" s="1"/>
  <c r="W95" i="10" s="1" a="1"/>
  <c r="W95" i="10" s="1"/>
  <c r="P66" i="10"/>
  <c r="Q66" i="10" s="1"/>
  <c r="R66" i="10" s="1"/>
  <c r="S66" i="10" s="1"/>
  <c r="P63" i="10"/>
  <c r="Q63" i="10" s="1"/>
  <c r="R63" i="10" s="1"/>
  <c r="S63" i="10" s="1"/>
  <c r="P51" i="10"/>
  <c r="Q51" i="10" s="1"/>
  <c r="R51" i="10" s="1"/>
  <c r="S51" i="10" s="1"/>
  <c r="V51" i="10" s="1" a="1"/>
  <c r="V51" i="10" s="1"/>
  <c r="P93" i="10"/>
  <c r="Q93" i="10" s="1"/>
  <c r="R93" i="10" s="1"/>
  <c r="S93" i="10" s="1"/>
  <c r="P67" i="10"/>
  <c r="P110" i="10"/>
  <c r="Q110" i="10" s="1"/>
  <c r="R110" i="10" s="1"/>
  <c r="S110" i="10" s="1"/>
  <c r="P102" i="10"/>
  <c r="Q102" i="10" s="1"/>
  <c r="R102" i="10" s="1"/>
  <c r="S102" i="10" s="1"/>
  <c r="P27" i="10"/>
  <c r="Q27" i="10" s="1"/>
  <c r="R27" i="10" s="1"/>
  <c r="S27" i="10" s="1"/>
  <c r="P39" i="10"/>
  <c r="Q39" i="10" s="1"/>
  <c r="R39" i="10" s="1"/>
  <c r="S39" i="10" s="1"/>
  <c r="P81" i="10"/>
  <c r="Q81" i="10" s="1"/>
  <c r="R81" i="10" s="1"/>
  <c r="S81" i="10" s="1"/>
  <c r="P60" i="10"/>
  <c r="Q60" i="10" s="1"/>
  <c r="R60" i="10" s="1"/>
  <c r="S60" i="10" s="1"/>
  <c r="P62" i="10"/>
  <c r="Q62" i="10" s="1"/>
  <c r="R62" i="10" s="1"/>
  <c r="S62" i="10" s="1"/>
  <c r="P74" i="10"/>
  <c r="Q74" i="10" s="1"/>
  <c r="R74" i="10" s="1"/>
  <c r="S74" i="10" s="1"/>
  <c r="P82" i="10"/>
  <c r="Q82" i="10" s="1"/>
  <c r="R82" i="10" s="1"/>
  <c r="S82" i="10" s="1"/>
  <c r="P109" i="10"/>
  <c r="Q109" i="10" s="1"/>
  <c r="R109" i="10" s="1"/>
  <c r="S109" i="10" s="1"/>
  <c r="P15" i="10"/>
  <c r="Q15" i="10" s="1"/>
  <c r="R15" i="10" s="1"/>
  <c r="S15" i="10" s="1"/>
  <c r="P69" i="10"/>
  <c r="P48" i="10"/>
  <c r="Q48" i="10" s="1"/>
  <c r="R48" i="10" s="1"/>
  <c r="S48" i="10" s="1"/>
  <c r="P44" i="10"/>
  <c r="Q44" i="10" s="1"/>
  <c r="R44" i="10" s="1"/>
  <c r="S44" i="10" s="1"/>
  <c r="P54" i="10"/>
  <c r="Q54" i="10" s="1"/>
  <c r="R54" i="10" s="1"/>
  <c r="S54" i="10" s="1"/>
  <c r="P29" i="10"/>
  <c r="Q29" i="10" s="1"/>
  <c r="R29" i="10" s="1"/>
  <c r="S29" i="10" s="1"/>
  <c r="P41" i="10"/>
  <c r="Q41" i="10" s="1"/>
  <c r="R41" i="10" s="1"/>
  <c r="S41" i="10" s="1"/>
  <c r="P70" i="10"/>
  <c r="Q70" i="10" s="1"/>
  <c r="R70" i="10" s="1"/>
  <c r="S70" i="10" s="1"/>
  <c r="P97" i="10"/>
  <c r="Q97" i="10" s="1"/>
  <c r="R97" i="10" s="1"/>
  <c r="S97" i="10" s="1"/>
  <c r="P90" i="10"/>
  <c r="Q90" i="10" s="1"/>
  <c r="R90" i="10" s="1"/>
  <c r="S90" i="10" s="1"/>
  <c r="P57" i="10"/>
  <c r="Q57" i="10" s="1"/>
  <c r="R57" i="10" s="1"/>
  <c r="S57" i="10" s="1"/>
  <c r="P36" i="10"/>
  <c r="Q36" i="10" s="1"/>
  <c r="R36" i="10" s="1"/>
  <c r="S36" i="10" s="1"/>
  <c r="P19" i="10"/>
  <c r="Q19" i="10" s="1"/>
  <c r="R19" i="10" s="1"/>
  <c r="S19" i="10" s="1"/>
  <c r="P83" i="10"/>
  <c r="P101" i="10"/>
  <c r="Q101" i="10" s="1"/>
  <c r="R101" i="10" s="1"/>
  <c r="S101" i="10" s="1"/>
  <c r="AC101" i="10" s="1" a="1"/>
  <c r="AC101" i="10" s="1"/>
  <c r="P113" i="10"/>
  <c r="Q113" i="10" s="1"/>
  <c r="R113" i="10" s="1"/>
  <c r="S113" i="10" s="1"/>
  <c r="P46" i="10"/>
  <c r="Q46" i="10" s="1"/>
  <c r="R46" i="10" s="1"/>
  <c r="S46" i="10" s="1"/>
  <c r="P85" i="10"/>
  <c r="Q85" i="10" s="1"/>
  <c r="R85" i="10" s="1"/>
  <c r="S85" i="10" s="1"/>
  <c r="P58" i="10"/>
  <c r="Q58" i="10" s="1"/>
  <c r="R58" i="10" s="1"/>
  <c r="S58" i="10" s="1"/>
  <c r="P45" i="10"/>
  <c r="Q45" i="10" s="1"/>
  <c r="R45" i="10" s="1"/>
  <c r="S45" i="10" s="1"/>
  <c r="P24" i="10"/>
  <c r="Q24" i="10" s="1"/>
  <c r="R24" i="10" s="1"/>
  <c r="S24" i="10" s="1"/>
  <c r="P20" i="10"/>
  <c r="Q20" i="10" s="1"/>
  <c r="R20" i="10" s="1"/>
  <c r="S20" i="10" s="1"/>
  <c r="P78" i="10"/>
  <c r="Q78" i="10" s="1"/>
  <c r="R78" i="10" s="1"/>
  <c r="S78" i="10" s="1"/>
  <c r="U78" i="10" s="1" a="1"/>
  <c r="U78" i="10" s="1"/>
  <c r="P34" i="10"/>
  <c r="Q34" i="10" s="1"/>
  <c r="R34" i="10" s="1"/>
  <c r="S34" i="10" s="1"/>
  <c r="AC34" i="10" s="1" a="1"/>
  <c r="AC34" i="10" s="1"/>
  <c r="P73" i="10"/>
  <c r="Q73" i="10" s="1"/>
  <c r="R73" i="10" s="1"/>
  <c r="S73" i="10" s="1"/>
  <c r="P100" i="10"/>
  <c r="P33" i="10"/>
  <c r="Q33" i="10" s="1"/>
  <c r="R33" i="10" s="1"/>
  <c r="S33" i="10" s="1"/>
  <c r="P77" i="10"/>
  <c r="Q77" i="10" s="1"/>
  <c r="R77" i="10" s="1"/>
  <c r="S77" i="10" s="1"/>
  <c r="AB77" i="10" s="1" a="1"/>
  <c r="AB77" i="10" s="1"/>
  <c r="P59" i="10"/>
  <c r="Q59" i="10" s="1"/>
  <c r="R59" i="10" s="1"/>
  <c r="S59" i="10" s="1"/>
  <c r="P98" i="10"/>
  <c r="P42" i="10"/>
  <c r="Q42" i="10" s="1"/>
  <c r="R42" i="10" s="1"/>
  <c r="S42" i="10" s="1"/>
  <c r="P43" i="10"/>
  <c r="Q43" i="10" s="1"/>
  <c r="R43" i="10" s="1"/>
  <c r="S43" i="10" s="1"/>
  <c r="P80" i="10"/>
  <c r="Q80" i="10" s="1"/>
  <c r="R80" i="10" s="1"/>
  <c r="S80" i="10" s="1"/>
  <c r="P22" i="10"/>
  <c r="Q22" i="10" s="1"/>
  <c r="R22" i="10" s="1"/>
  <c r="S22" i="10" s="1"/>
  <c r="Z22" i="10" s="1" a="1"/>
  <c r="Z22" i="10" s="1"/>
  <c r="P61" i="10"/>
  <c r="Q61" i="10" s="1"/>
  <c r="R61" i="10" s="1"/>
  <c r="S61" i="10" s="1"/>
  <c r="P88" i="10"/>
  <c r="Q88" i="10" s="1"/>
  <c r="R88" i="10" s="1"/>
  <c r="S88" i="10" s="1"/>
  <c r="P21" i="10"/>
  <c r="Q21" i="10" s="1"/>
  <c r="R21" i="10" s="1"/>
  <c r="S21" i="10" s="1"/>
  <c r="AC21" i="10" s="1" a="1"/>
  <c r="AC21" i="10" s="1"/>
  <c r="P103" i="10"/>
  <c r="P55" i="10"/>
  <c r="Q55" i="10" s="1"/>
  <c r="R55" i="10" s="1"/>
  <c r="S55" i="10" s="1"/>
  <c r="P26" i="10"/>
  <c r="Q26" i="10" s="1"/>
  <c r="R26" i="10" s="1"/>
  <c r="S26" i="10" s="1"/>
  <c r="Z26" i="10" s="1" a="1"/>
  <c r="Z26" i="10" s="1"/>
  <c r="P65" i="10"/>
  <c r="Q65" i="10" s="1"/>
  <c r="R65" i="10" s="1"/>
  <c r="S65" i="10" s="1"/>
  <c r="P31" i="10"/>
  <c r="P23" i="10"/>
  <c r="P47" i="10"/>
  <c r="Q47" i="10" s="1"/>
  <c r="R47" i="10" s="1"/>
  <c r="S47" i="10" s="1"/>
  <c r="P99" i="10"/>
  <c r="P49" i="10"/>
  <c r="Q49" i="10" s="1"/>
  <c r="R49" i="10" s="1"/>
  <c r="S49" i="10" s="1"/>
  <c r="P76" i="10"/>
  <c r="Q76" i="10" s="1"/>
  <c r="R76" i="10" s="1"/>
  <c r="S76" i="10" s="1"/>
  <c r="P112" i="10"/>
  <c r="Q112" i="10" s="1"/>
  <c r="R112" i="10" s="1"/>
  <c r="S112" i="10" s="1"/>
  <c r="U112" i="10" s="1" a="1"/>
  <c r="U112" i="10" s="1"/>
  <c r="P108" i="10"/>
  <c r="Q108" i="10" s="1"/>
  <c r="R108" i="10" s="1"/>
  <c r="S108" i="10" s="1"/>
  <c r="P32" i="10"/>
  <c r="P50" i="10"/>
  <c r="Q50" i="10" s="1"/>
  <c r="R50" i="10" s="1"/>
  <c r="S50" i="10" s="1"/>
  <c r="P30" i="10"/>
  <c r="Q30" i="10" s="1"/>
  <c r="R30" i="10" s="1"/>
  <c r="S30" i="10" s="1"/>
  <c r="P18" i="10"/>
  <c r="P75" i="10"/>
  <c r="P37" i="10"/>
  <c r="P64" i="10"/>
  <c r="P52" i="10"/>
  <c r="P96" i="10"/>
  <c r="P104" i="10"/>
  <c r="Q104" i="10" s="1"/>
  <c r="R104" i="10" s="1"/>
  <c r="S104" i="10" s="1"/>
  <c r="P17" i="10"/>
  <c r="Q17" i="10" s="1"/>
  <c r="R17" i="10" s="1"/>
  <c r="S17" i="10" s="1"/>
  <c r="P68" i="10"/>
  <c r="Q68" i="10" s="1"/>
  <c r="R68" i="10" s="1"/>
  <c r="S68" i="10" s="1"/>
  <c r="P14" i="10"/>
  <c r="P106" i="10"/>
  <c r="P25" i="10"/>
  <c r="P40" i="10"/>
  <c r="P16" i="10"/>
  <c r="P84" i="10"/>
  <c r="P71" i="10"/>
  <c r="P89" i="10"/>
  <c r="P35" i="10"/>
  <c r="P86" i="10"/>
  <c r="P94" i="10"/>
  <c r="P13" i="10"/>
  <c r="P28" i="10"/>
  <c r="P91" i="10"/>
  <c r="P72" i="10"/>
  <c r="Q72" i="10" s="1"/>
  <c r="R72" i="10" s="1"/>
  <c r="S72" i="10" s="1"/>
  <c r="U72" i="10" s="1" a="1"/>
  <c r="U72" i="10" s="1"/>
  <c r="AC109" i="11" a="1"/>
  <c r="AC109" i="11" s="1"/>
  <c r="AB109" i="11" a="1"/>
  <c r="AB109" i="11" s="1"/>
  <c r="AA109" i="11" a="1"/>
  <c r="AA109" i="11" s="1"/>
  <c r="Z109" i="11" a="1"/>
  <c r="Z109" i="11" s="1"/>
  <c r="Y109" i="11" a="1"/>
  <c r="Y109" i="11" s="1"/>
  <c r="X109" i="11" a="1"/>
  <c r="X109" i="11" s="1"/>
  <c r="AK108" i="11" a="1"/>
  <c r="AK108" i="11" s="1"/>
  <c r="W109" i="11" a="1"/>
  <c r="W109" i="11" s="1"/>
  <c r="AJ108" i="11" a="1"/>
  <c r="AJ108" i="11" s="1"/>
  <c r="V109" i="11" a="1"/>
  <c r="V109" i="11" s="1"/>
  <c r="AI108" i="11" a="1"/>
  <c r="AI108" i="11" s="1"/>
  <c r="U109" i="11" a="1"/>
  <c r="U109" i="11" s="1"/>
  <c r="AH108" i="11" a="1"/>
  <c r="AH108" i="11" s="1"/>
  <c r="X108" i="11" a="1"/>
  <c r="X108" i="11" s="1"/>
  <c r="AG108" i="11" a="1"/>
  <c r="AG108" i="11" s="1"/>
  <c r="AF108" i="11" a="1"/>
  <c r="AF108" i="11" s="1"/>
  <c r="AD108" i="11" a="1"/>
  <c r="AD108" i="11" s="1"/>
  <c r="AC108" i="11" a="1"/>
  <c r="AC108" i="11" s="1"/>
  <c r="AB108" i="11" a="1"/>
  <c r="AB108" i="11" s="1"/>
  <c r="AA108" i="11" a="1"/>
  <c r="AA108" i="11" s="1"/>
  <c r="AM108" i="11" a="1"/>
  <c r="AM108" i="11" s="1"/>
  <c r="Z108" i="11" a="1"/>
  <c r="Z108" i="11" s="1"/>
  <c r="T109" i="11" a="1"/>
  <c r="T109" i="11" s="1"/>
  <c r="AL108" i="11" a="1"/>
  <c r="AL108" i="11" s="1"/>
  <c r="Y108" i="11" a="1"/>
  <c r="Y108" i="11" s="1"/>
  <c r="W108" i="11" a="1"/>
  <c r="W108" i="11" s="1"/>
  <c r="V108" i="11" a="1"/>
  <c r="V108" i="11" s="1"/>
  <c r="U108" i="11" a="1"/>
  <c r="U108" i="11" s="1"/>
  <c r="T108" i="11" a="1"/>
  <c r="T108" i="11" s="1"/>
  <c r="AM57" i="11" a="1"/>
  <c r="AM57" i="11" s="1"/>
  <c r="AL57" i="11" a="1"/>
  <c r="AL57" i="11" s="1"/>
  <c r="AK57" i="11" a="1"/>
  <c r="AK57" i="11" s="1"/>
  <c r="AJ57" i="11" a="1"/>
  <c r="AJ57" i="11" s="1"/>
  <c r="AI57" i="11" a="1"/>
  <c r="AI57" i="11" s="1"/>
  <c r="AH57" i="11" a="1"/>
  <c r="AH57" i="11" s="1"/>
  <c r="AG57" i="11" a="1"/>
  <c r="AG57" i="11" s="1"/>
  <c r="AF57" i="11" a="1"/>
  <c r="AF57" i="11" s="1"/>
  <c r="AE57" i="11" a="1"/>
  <c r="AE57" i="11" s="1"/>
  <c r="AH96" i="11" a="1"/>
  <c r="AH96" i="11" s="1"/>
  <c r="AD57" i="11" a="1"/>
  <c r="AD57" i="11" s="1"/>
  <c r="AG96" i="11" a="1"/>
  <c r="AG96" i="11" s="1"/>
  <c r="AF96" i="11" a="1"/>
  <c r="AF96" i="11" s="1"/>
  <c r="AD96" i="11" a="1"/>
  <c r="AD96" i="11" s="1"/>
  <c r="AE96" i="11" a="1"/>
  <c r="AE96" i="11" s="1"/>
  <c r="AL53" i="11" a="1"/>
  <c r="AL53" i="11" s="1"/>
  <c r="AM96" i="11" a="1"/>
  <c r="AM96" i="11" s="1"/>
  <c r="AL96" i="11" a="1"/>
  <c r="AL96" i="11" s="1"/>
  <c r="AK96" i="11" a="1"/>
  <c r="AK96" i="11" s="1"/>
  <c r="AJ96" i="11" a="1"/>
  <c r="AJ96" i="11" s="1"/>
  <c r="AI96" i="11" a="1"/>
  <c r="AI96" i="11" s="1"/>
  <c r="AM53" i="11" a="1"/>
  <c r="AM53" i="11" s="1"/>
  <c r="AK53" i="11" a="1"/>
  <c r="AK53" i="11" s="1"/>
  <c r="AJ53" i="11" a="1"/>
  <c r="AJ53" i="11" s="1"/>
  <c r="AI53" i="11" a="1"/>
  <c r="AI53" i="11" s="1"/>
  <c r="AH53" i="11" a="1"/>
  <c r="AH53" i="11" s="1"/>
  <c r="AG53" i="11" a="1"/>
  <c r="AG53" i="11" s="1"/>
  <c r="AF53" i="11" a="1"/>
  <c r="AF53" i="11" s="1"/>
  <c r="AE53" i="11" a="1"/>
  <c r="AE53" i="11" s="1"/>
  <c r="AD53" i="11" a="1"/>
  <c r="AD53" i="11" s="1"/>
  <c r="AJ54" i="11" a="1"/>
  <c r="AJ54" i="11" s="1"/>
  <c r="AI54" i="11" a="1"/>
  <c r="AI54" i="11" s="1"/>
  <c r="AK54" i="11" a="1"/>
  <c r="AK54" i="11" s="1"/>
  <c r="AH54" i="11" a="1"/>
  <c r="AH54" i="11" s="1"/>
  <c r="AG54" i="11" a="1"/>
  <c r="AG54" i="11" s="1"/>
  <c r="AF54" i="11" a="1"/>
  <c r="AF54" i="11" s="1"/>
  <c r="AE54" i="11" a="1"/>
  <c r="AE54" i="11" s="1"/>
  <c r="AJ36" i="11" a="1"/>
  <c r="AJ36" i="11" s="1"/>
  <c r="AD54" i="11" a="1"/>
  <c r="AD54" i="11" s="1"/>
  <c r="AH36" i="11" a="1"/>
  <c r="AH36" i="11" s="1"/>
  <c r="AM54" i="11" a="1"/>
  <c r="AM54" i="11" s="1"/>
  <c r="AL54" i="11" a="1"/>
  <c r="AL54" i="11" s="1"/>
  <c r="AI36" i="11" a="1"/>
  <c r="AI36" i="11" s="1"/>
  <c r="AG36" i="11" a="1"/>
  <c r="AG36" i="11" s="1"/>
  <c r="AF36" i="11" a="1"/>
  <c r="AF36" i="11" s="1"/>
  <c r="AE36" i="11" a="1"/>
  <c r="AE36" i="11" s="1"/>
  <c r="AD36" i="11" a="1"/>
  <c r="AD36" i="11" s="1"/>
  <c r="AM36" i="11" a="1"/>
  <c r="AM36" i="11" s="1"/>
  <c r="AL36" i="11" a="1"/>
  <c r="AL36" i="11" s="1"/>
  <c r="AK36" i="11" a="1"/>
  <c r="AK36" i="11" s="1"/>
  <c r="AE26" i="11" a="1"/>
  <c r="AE26" i="11" s="1"/>
  <c r="AD26" i="11" a="1"/>
  <c r="AD26" i="11" s="1"/>
  <c r="AM26" i="11" a="1"/>
  <c r="AM26" i="11" s="1"/>
  <c r="AL26" i="11" a="1"/>
  <c r="AL26" i="11" s="1"/>
  <c r="AK26" i="11" a="1"/>
  <c r="AK26" i="11" s="1"/>
  <c r="AJ26" i="11" a="1"/>
  <c r="AJ26" i="11" s="1"/>
  <c r="AI26" i="11" a="1"/>
  <c r="AI26" i="11" s="1"/>
  <c r="AH26" i="11" a="1"/>
  <c r="AH26" i="11" s="1"/>
  <c r="AG26" i="11" a="1"/>
  <c r="AG26" i="11" s="1"/>
  <c r="AF26" i="11" a="1"/>
  <c r="AF26" i="11" s="1"/>
  <c r="AC107" i="11" a="1"/>
  <c r="AC107" i="11" s="1"/>
  <c r="AM107" i="11" a="1"/>
  <c r="AM107" i="11" s="1"/>
  <c r="AL107" i="11" a="1"/>
  <c r="AL107" i="11" s="1"/>
  <c r="AK107" i="11" a="1"/>
  <c r="AK107" i="11" s="1"/>
  <c r="AJ107" i="11" a="1"/>
  <c r="AJ107" i="11" s="1"/>
  <c r="AD107" i="11" a="1"/>
  <c r="AD107" i="11" s="1"/>
  <c r="AI107" i="11" a="1"/>
  <c r="AI107" i="11" s="1"/>
  <c r="AH107" i="11" a="1"/>
  <c r="AH107" i="11" s="1"/>
  <c r="AG107" i="11" a="1"/>
  <c r="AG107" i="11" s="1"/>
  <c r="AE107" i="11" a="1"/>
  <c r="AE107" i="11" s="1"/>
  <c r="AB107" i="11" a="1"/>
  <c r="AB107" i="11" s="1"/>
  <c r="Z107" i="11" a="1"/>
  <c r="Z107" i="11" s="1"/>
  <c r="AA107" i="11" a="1"/>
  <c r="AA107" i="11" s="1"/>
  <c r="Y107" i="11" a="1"/>
  <c r="Y107" i="11" s="1"/>
  <c r="X107" i="11" a="1"/>
  <c r="X107" i="11" s="1"/>
  <c r="AI105" i="11" a="1"/>
  <c r="AI105" i="11" s="1"/>
  <c r="W107" i="11" a="1"/>
  <c r="W107" i="11" s="1"/>
  <c r="V107" i="11" a="1"/>
  <c r="V107" i="11" s="1"/>
  <c r="U107" i="11" a="1"/>
  <c r="U107" i="11" s="1"/>
  <c r="T107" i="11" a="1"/>
  <c r="T107" i="11" s="1"/>
  <c r="AK105" i="11" a="1"/>
  <c r="AK105" i="11" s="1"/>
  <c r="AM105" i="11" a="1"/>
  <c r="AM105" i="11" s="1"/>
  <c r="AE105" i="11" a="1"/>
  <c r="AE105" i="11" s="1"/>
  <c r="AG105" i="11" a="1"/>
  <c r="AG105" i="11" s="1"/>
  <c r="AJ105" i="11" a="1"/>
  <c r="AJ105" i="11" s="1"/>
  <c r="AF105" i="11" a="1"/>
  <c r="AF105" i="11" s="1"/>
  <c r="AL105" i="11" a="1"/>
  <c r="AL105" i="11" s="1"/>
  <c r="AH105" i="11" a="1"/>
  <c r="AH105" i="11" s="1"/>
  <c r="AD105" i="11" a="1"/>
  <c r="AD105" i="11" s="1"/>
  <c r="AD51" i="11" a="1"/>
  <c r="AD51" i="11" s="1"/>
  <c r="AG87" i="11" a="1"/>
  <c r="AG87" i="11" s="1"/>
  <c r="AF87" i="11" a="1"/>
  <c r="AF87" i="11" s="1"/>
  <c r="AM87" i="11" a="1"/>
  <c r="AM87" i="11" s="1"/>
  <c r="AE87" i="11" a="1"/>
  <c r="AE87" i="11" s="1"/>
  <c r="AD87" i="11" a="1"/>
  <c r="AD87" i="11" s="1"/>
  <c r="AE22" i="11" a="1"/>
  <c r="AE22" i="11" s="1"/>
  <c r="AF51" i="11" a="1"/>
  <c r="AF51" i="11" s="1"/>
  <c r="AE51" i="11" a="1"/>
  <c r="AE51" i="11" s="1"/>
  <c r="AG41" i="11" a="1"/>
  <c r="AG41" i="11" s="1"/>
  <c r="AF41" i="11" a="1"/>
  <c r="AF41" i="11" s="1"/>
  <c r="AJ22" i="11" a="1"/>
  <c r="AJ22" i="11" s="1"/>
  <c r="AI51" i="11" a="1"/>
  <c r="AI51" i="11" s="1"/>
  <c r="AM22" i="11" a="1"/>
  <c r="AM22" i="11" s="1"/>
  <c r="AI22" i="11" a="1"/>
  <c r="AI22" i="11" s="1"/>
  <c r="AH51" i="11" a="1"/>
  <c r="AH51" i="11" s="1"/>
  <c r="AF22" i="11" a="1"/>
  <c r="AF22" i="11" s="1"/>
  <c r="AH22" i="11" a="1"/>
  <c r="AH22" i="11" s="1"/>
  <c r="AE41" i="11" a="1"/>
  <c r="AE41" i="11" s="1"/>
  <c r="AG22" i="11" a="1"/>
  <c r="AG22" i="11" s="1"/>
  <c r="AD41" i="11" a="1"/>
  <c r="AD41" i="11" s="1"/>
  <c r="AD22" i="11" a="1"/>
  <c r="AD22" i="11" s="1"/>
  <c r="AK51" i="11" a="1"/>
  <c r="AK51" i="11" s="1"/>
  <c r="AL87" i="11" a="1"/>
  <c r="AL87" i="11" s="1"/>
  <c r="AL41" i="11" a="1"/>
  <c r="AL41" i="11" s="1"/>
  <c r="AJ51" i="11" a="1"/>
  <c r="AJ51" i="11" s="1"/>
  <c r="AK87" i="11" a="1"/>
  <c r="AK87" i="11" s="1"/>
  <c r="AK41" i="11" a="1"/>
  <c r="AK41" i="11" s="1"/>
  <c r="AJ87" i="11" a="1"/>
  <c r="AJ87" i="11" s="1"/>
  <c r="AJ41" i="11" a="1"/>
  <c r="AJ41" i="11" s="1"/>
  <c r="AL22" i="11" a="1"/>
  <c r="AL22" i="11" s="1"/>
  <c r="AI87" i="11" a="1"/>
  <c r="AI87" i="11" s="1"/>
  <c r="AI41" i="11" a="1"/>
  <c r="AI41" i="11" s="1"/>
  <c r="AM41" i="11" a="1"/>
  <c r="AM41" i="11" s="1"/>
  <c r="AK22" i="11" a="1"/>
  <c r="AK22" i="11" s="1"/>
  <c r="AH87" i="11" a="1"/>
  <c r="AH87" i="11" s="1"/>
  <c r="AH41" i="11" a="1"/>
  <c r="AH41" i="11" s="1"/>
  <c r="Q106" i="11"/>
  <c r="Q12" i="11"/>
  <c r="Q110" i="11"/>
  <c r="AM51" i="11" a="1"/>
  <c r="AM51" i="11" s="1"/>
  <c r="AL51" i="11" a="1"/>
  <c r="AL51" i="11" s="1"/>
  <c r="AG51" i="11" a="1"/>
  <c r="AG51" i="11" s="1"/>
  <c r="AH27" i="10" l="1" a="1"/>
  <c r="AH27" i="10" s="1"/>
  <c r="AM62" i="10" a="1"/>
  <c r="AM62" i="10" s="1"/>
  <c r="AI97" i="10" a="1"/>
  <c r="AI97" i="10" s="1"/>
  <c r="AD97" i="10" a="1"/>
  <c r="AD97" i="10" s="1"/>
  <c r="AM97" i="10" a="1"/>
  <c r="AM97" i="10" s="1"/>
  <c r="AL97" i="10" a="1"/>
  <c r="AL97" i="10" s="1"/>
  <c r="AH97" i="10" a="1"/>
  <c r="AH97" i="10" s="1"/>
  <c r="AK74" i="10" a="1"/>
  <c r="AK74" i="10" s="1"/>
  <c r="AF74" i="10" a="1"/>
  <c r="AF74" i="10" s="1"/>
  <c r="AE74" i="10" a="1"/>
  <c r="AE74" i="10" s="1"/>
  <c r="AH74" i="10" a="1"/>
  <c r="AH74" i="10" s="1"/>
  <c r="AJ74" i="10" a="1"/>
  <c r="AJ74" i="10" s="1"/>
  <c r="AA23" i="11" a="1"/>
  <c r="AA23" i="11" s="1"/>
  <c r="AI55" i="10" a="1"/>
  <c r="AI55" i="10" s="1"/>
  <c r="AE97" i="10" a="1"/>
  <c r="AE97" i="10" s="1"/>
  <c r="AF97" i="10" a="1"/>
  <c r="AF97" i="10" s="1"/>
  <c r="U50" i="11" a="1"/>
  <c r="U50" i="11" s="1"/>
  <c r="Z91" i="11" a="1"/>
  <c r="Z91" i="11" s="1"/>
  <c r="W91" i="11" a="1"/>
  <c r="W91" i="11" s="1"/>
  <c r="AG55" i="10" a="1"/>
  <c r="AG55" i="10" s="1"/>
  <c r="AJ97" i="10" a="1"/>
  <c r="AJ97" i="10" s="1"/>
  <c r="AG97" i="10" a="1"/>
  <c r="AG97" i="10" s="1"/>
  <c r="AK97" i="10" a="1"/>
  <c r="AK97" i="10" s="1"/>
  <c r="AB46" i="10" a="1"/>
  <c r="AB46" i="10" s="1"/>
  <c r="U57" i="10" a="1"/>
  <c r="U57" i="10" s="1"/>
  <c r="W82" i="10" a="1"/>
  <c r="W82" i="10" s="1"/>
  <c r="AA55" i="10" a="1"/>
  <c r="AA55" i="10" s="1"/>
  <c r="X17" i="11" a="1"/>
  <c r="X17" i="11" s="1"/>
  <c r="V23" i="11" a="1"/>
  <c r="V23" i="11" s="1"/>
  <c r="U38" i="10" a="1"/>
  <c r="U38" i="10" s="1"/>
  <c r="T72" i="10" a="1"/>
  <c r="T72" i="10" s="1"/>
  <c r="T38" i="10" a="1"/>
  <c r="T38" i="10" s="1"/>
  <c r="Z50" i="11" a="1"/>
  <c r="Z50" i="11" s="1"/>
  <c r="AB101" i="10" a="1"/>
  <c r="AB101" i="10" s="1"/>
  <c r="V50" i="11" a="1"/>
  <c r="V50" i="11" s="1"/>
  <c r="AC23" i="11" a="1"/>
  <c r="AC23" i="11" s="1"/>
  <c r="X59" i="11" a="1"/>
  <c r="X59" i="11" s="1"/>
  <c r="AA91" i="11" a="1"/>
  <c r="AA91" i="11" s="1"/>
  <c r="X91" i="11" a="1"/>
  <c r="X91" i="11" s="1"/>
  <c r="U85" i="11" a="1"/>
  <c r="U85" i="11" s="1"/>
  <c r="T85" i="11" a="1"/>
  <c r="T85" i="11" s="1"/>
  <c r="Y78" i="10" a="1"/>
  <c r="Y78" i="10" s="1"/>
  <c r="AH46" i="10" a="1"/>
  <c r="AH46" i="10" s="1"/>
  <c r="AI46" i="10" a="1"/>
  <c r="AI46" i="10" s="1"/>
  <c r="AK46" i="10" a="1"/>
  <c r="AK46" i="10" s="1"/>
  <c r="AK55" i="10" a="1"/>
  <c r="AK55" i="10" s="1"/>
  <c r="AL74" i="10" a="1"/>
  <c r="AL74" i="10" s="1"/>
  <c r="AL46" i="10" a="1"/>
  <c r="AL46" i="10" s="1"/>
  <c r="U24" i="10" a="1"/>
  <c r="U24" i="10" s="1"/>
  <c r="W39" i="10" a="1"/>
  <c r="W39" i="10" s="1"/>
  <c r="AD46" i="10" a="1"/>
  <c r="AD46" i="10" s="1"/>
  <c r="AJ46" i="10" a="1"/>
  <c r="AJ46" i="10" s="1"/>
  <c r="AF46" i="10" a="1"/>
  <c r="AF46" i="10" s="1"/>
  <c r="AG74" i="10" a="1"/>
  <c r="AG74" i="10" s="1"/>
  <c r="AG62" i="10" a="1"/>
  <c r="AG62" i="10" s="1"/>
  <c r="AF55" i="10" a="1"/>
  <c r="AF55" i="10" s="1"/>
  <c r="AE46" i="10" a="1"/>
  <c r="AE46" i="10" s="1"/>
  <c r="AG46" i="10" a="1"/>
  <c r="AG46" i="10" s="1"/>
  <c r="AM46" i="10" a="1"/>
  <c r="AM46" i="10" s="1"/>
  <c r="AA110" i="10" a="1"/>
  <c r="AA110" i="10" s="1"/>
  <c r="Y38" i="10" a="1"/>
  <c r="Y38" i="10" s="1"/>
  <c r="AD55" i="10" a="1"/>
  <c r="AD55" i="10" s="1"/>
  <c r="AL55" i="10" a="1"/>
  <c r="AL55" i="10" s="1"/>
  <c r="AK62" i="10" a="1"/>
  <c r="AK62" i="10" s="1"/>
  <c r="AF62" i="10" a="1"/>
  <c r="AF62" i="10" s="1"/>
  <c r="AH55" i="10" a="1"/>
  <c r="AH55" i="10" s="1"/>
  <c r="AC38" i="10" a="1"/>
  <c r="AC38" i="10" s="1"/>
  <c r="AB38" i="10" a="1"/>
  <c r="AB38" i="10" s="1"/>
  <c r="AA38" i="10" a="1"/>
  <c r="AA38" i="10" s="1"/>
  <c r="AH62" i="10" a="1"/>
  <c r="AH62" i="10" s="1"/>
  <c r="AE55" i="10" a="1"/>
  <c r="AE55" i="10" s="1"/>
  <c r="V20" i="10" a="1"/>
  <c r="V20" i="10" s="1"/>
  <c r="Z38" i="10" a="1"/>
  <c r="Z38" i="10" s="1"/>
  <c r="AA26" i="10" a="1"/>
  <c r="AA26" i="10" s="1"/>
  <c r="AC19" i="10" a="1"/>
  <c r="AC19" i="10" s="1"/>
  <c r="X38" i="10" a="1"/>
  <c r="X38" i="10" s="1"/>
  <c r="U26" i="10" a="1"/>
  <c r="U26" i="10" s="1"/>
  <c r="W38" i="10" a="1"/>
  <c r="W38" i="10" s="1"/>
  <c r="AJ55" i="10" a="1"/>
  <c r="AJ55" i="10" s="1"/>
  <c r="AM55" i="10" a="1"/>
  <c r="AM55" i="10" s="1"/>
  <c r="AA108" i="10" a="1"/>
  <c r="AA108" i="10" s="1"/>
  <c r="Y45" i="10" a="1"/>
  <c r="Y45" i="10" s="1"/>
  <c r="Y15" i="10" a="1"/>
  <c r="Y15" i="10" s="1"/>
  <c r="V38" i="10" a="1"/>
  <c r="V38" i="10" s="1"/>
  <c r="AC88" i="10" a="1"/>
  <c r="AC88" i="10" s="1"/>
  <c r="T43" i="10" a="1"/>
  <c r="T43" i="10" s="1"/>
  <c r="X34" i="10" a="1"/>
  <c r="X34" i="10" s="1"/>
  <c r="Z112" i="10" a="1"/>
  <c r="Z112" i="10" s="1"/>
  <c r="AA88" i="10" a="1"/>
  <c r="AA88" i="10" s="1"/>
  <c r="W34" i="10" a="1"/>
  <c r="W34" i="10" s="1"/>
  <c r="Y112" i="10" a="1"/>
  <c r="Y112" i="10" s="1"/>
  <c r="AC65" i="10" a="1"/>
  <c r="AC65" i="10" s="1"/>
  <c r="W88" i="10" a="1"/>
  <c r="W88" i="10" s="1"/>
  <c r="T34" i="10" a="1"/>
  <c r="T34" i="10" s="1"/>
  <c r="X57" i="10" a="1"/>
  <c r="X57" i="10" s="1"/>
  <c r="T51" i="10" a="1"/>
  <c r="T51" i="10" s="1"/>
  <c r="W112" i="10" a="1"/>
  <c r="W112" i="10" s="1"/>
  <c r="T112" i="10" a="1"/>
  <c r="T112" i="10" s="1"/>
  <c r="AC26" i="10" a="1"/>
  <c r="AC26" i="10" s="1"/>
  <c r="AA61" i="10" a="1"/>
  <c r="AA61" i="10" s="1"/>
  <c r="AB59" i="10" a="1"/>
  <c r="AB59" i="10" s="1"/>
  <c r="Z78" i="10" a="1"/>
  <c r="Z78" i="10" s="1"/>
  <c r="W15" i="10" a="1"/>
  <c r="W15" i="10" s="1"/>
  <c r="Y61" i="10" a="1"/>
  <c r="Y61" i="10" s="1"/>
  <c r="W90" i="10" a="1"/>
  <c r="W90" i="10" s="1"/>
  <c r="AA27" i="10" a="1"/>
  <c r="AA27" i="10" s="1"/>
  <c r="Y76" i="10" a="1"/>
  <c r="Y76" i="10" s="1"/>
  <c r="W61" i="10" a="1"/>
  <c r="W61" i="10" s="1"/>
  <c r="X109" i="10" a="1"/>
  <c r="X109" i="10" s="1"/>
  <c r="Y95" i="10" a="1"/>
  <c r="Y95" i="10" s="1"/>
  <c r="X76" i="10" a="1"/>
  <c r="X76" i="10" s="1"/>
  <c r="U61" i="10" a="1"/>
  <c r="U61" i="10" s="1"/>
  <c r="AC108" i="10" a="1"/>
  <c r="AC108" i="10" s="1"/>
  <c r="AA34" i="10" a="1"/>
  <c r="AA34" i="10" s="1"/>
  <c r="V24" i="10" a="1"/>
  <c r="V24" i="10" s="1"/>
  <c r="T74" i="10" a="1"/>
  <c r="T74" i="10" s="1"/>
  <c r="U43" i="10" a="1"/>
  <c r="U43" i="10" s="1"/>
  <c r="Z34" i="10" a="1"/>
  <c r="Z34" i="10" s="1"/>
  <c r="AA93" i="10" a="1"/>
  <c r="AA93" i="10" s="1"/>
  <c r="Z108" i="10" a="1"/>
  <c r="Z108" i="10" s="1"/>
  <c r="AC77" i="10" a="1"/>
  <c r="AC77" i="10" s="1"/>
  <c r="Z101" i="10" a="1"/>
  <c r="Z101" i="10" s="1"/>
  <c r="AC27" i="10" a="1"/>
  <c r="AC27" i="10" s="1"/>
  <c r="Y108" i="10" a="1"/>
  <c r="Y108" i="10" s="1"/>
  <c r="AB90" i="10" a="1"/>
  <c r="AB90" i="10" s="1"/>
  <c r="U68" i="10" a="1"/>
  <c r="U68" i="10" s="1"/>
  <c r="W108" i="10" a="1"/>
  <c r="W108" i="10" s="1"/>
  <c r="U34" i="10" a="1"/>
  <c r="U34" i="10" s="1"/>
  <c r="AA90" i="10" a="1"/>
  <c r="AA90" i="10" s="1"/>
  <c r="U44" i="10" a="1"/>
  <c r="U44" i="10" s="1"/>
  <c r="X17" i="10" a="1"/>
  <c r="X17" i="10" s="1"/>
  <c r="AB30" i="10" a="1"/>
  <c r="AB30" i="10" s="1"/>
  <c r="AC73" i="10" a="1"/>
  <c r="AC73" i="10" s="1"/>
  <c r="Z19" i="10" a="1"/>
  <c r="Z19" i="10" s="1"/>
  <c r="T90" i="10" a="1"/>
  <c r="T90" i="10" s="1"/>
  <c r="AC48" i="10" a="1"/>
  <c r="AC48" i="10" s="1"/>
  <c r="U95" i="10" a="1"/>
  <c r="U95" i="10" s="1"/>
  <c r="U30" i="10" a="1"/>
  <c r="U30" i="10" s="1"/>
  <c r="AA73" i="10" a="1"/>
  <c r="AA73" i="10" s="1"/>
  <c r="X58" i="10" a="1"/>
  <c r="X58" i="10" s="1"/>
  <c r="Y19" i="10" a="1"/>
  <c r="Y19" i="10" s="1"/>
  <c r="AB48" i="10" a="1"/>
  <c r="AB48" i="10" s="1"/>
  <c r="Y110" i="10" a="1"/>
  <c r="Y110" i="10" s="1"/>
  <c r="V104" i="10" a="1"/>
  <c r="V104" i="10" s="1"/>
  <c r="Z73" i="10" a="1"/>
  <c r="Z73" i="10" s="1"/>
  <c r="X19" i="10" a="1"/>
  <c r="X19" i="10" s="1"/>
  <c r="Z97" i="10" a="1"/>
  <c r="Z97" i="10" s="1"/>
  <c r="Z48" i="10" a="1"/>
  <c r="Z48" i="10" s="1"/>
  <c r="U104" i="10" a="1"/>
  <c r="U104" i="10" s="1"/>
  <c r="Y50" i="10" a="1"/>
  <c r="Y50" i="10" s="1"/>
  <c r="V112" i="10" a="1"/>
  <c r="V112" i="10" s="1"/>
  <c r="Y88" i="10" a="1"/>
  <c r="Y88" i="10" s="1"/>
  <c r="X73" i="10" a="1"/>
  <c r="X73" i="10" s="1"/>
  <c r="W78" i="10" a="1"/>
  <c r="W78" i="10" s="1"/>
  <c r="W19" i="10" a="1"/>
  <c r="W19" i="10" s="1"/>
  <c r="U97" i="10" a="1"/>
  <c r="U97" i="10" s="1"/>
  <c r="T48" i="10" a="1"/>
  <c r="T48" i="10" s="1"/>
  <c r="AB72" i="10" a="1"/>
  <c r="AB72" i="10" s="1"/>
  <c r="Z72" i="10" a="1"/>
  <c r="Z72" i="10" s="1"/>
  <c r="AB26" i="10" a="1"/>
  <c r="AB26" i="10" s="1"/>
  <c r="Y70" i="10" a="1"/>
  <c r="Y70" i="10" s="1"/>
  <c r="W68" i="11" a="1"/>
  <c r="W68" i="11" s="1"/>
  <c r="T50" i="11" a="1"/>
  <c r="T50" i="11" s="1"/>
  <c r="U91" i="11" a="1"/>
  <c r="U91" i="11" s="1"/>
  <c r="V68" i="11" a="1"/>
  <c r="V68" i="11" s="1"/>
  <c r="T91" i="11" a="1"/>
  <c r="T91" i="11" s="1"/>
  <c r="U68" i="11" a="1"/>
  <c r="U68" i="11" s="1"/>
  <c r="AC85" i="11" a="1"/>
  <c r="AC85" i="11" s="1"/>
  <c r="V59" i="11" a="1"/>
  <c r="V59" i="11" s="1"/>
  <c r="U23" i="11" a="1"/>
  <c r="U23" i="11" s="1"/>
  <c r="AB85" i="11" a="1"/>
  <c r="AB85" i="11" s="1"/>
  <c r="T23" i="11" a="1"/>
  <c r="T23" i="11" s="1"/>
  <c r="AA85" i="11" a="1"/>
  <c r="AA85" i="11" s="1"/>
  <c r="AC50" i="11" a="1"/>
  <c r="AC50" i="11" s="1"/>
  <c r="Y91" i="11" a="1"/>
  <c r="Y91" i="11" s="1"/>
  <c r="Z85" i="11" a="1"/>
  <c r="Z85" i="11" s="1"/>
  <c r="AB50" i="11" a="1"/>
  <c r="AB50" i="11" s="1"/>
  <c r="AC91" i="11" a="1"/>
  <c r="AC91" i="11" s="1"/>
  <c r="V85" i="11" a="1"/>
  <c r="V85" i="11" s="1"/>
  <c r="AA50" i="11" a="1"/>
  <c r="AA50" i="11" s="1"/>
  <c r="AB91" i="11" a="1"/>
  <c r="AB91" i="11" s="1"/>
  <c r="W17" i="11" a="1"/>
  <c r="W17" i="11" s="1"/>
  <c r="W59" i="11" a="1"/>
  <c r="W59" i="11" s="1"/>
  <c r="R84" i="11"/>
  <c r="V17" i="11" a="1"/>
  <c r="V17" i="11" s="1"/>
  <c r="R52" i="11"/>
  <c r="U17" i="11" a="1"/>
  <c r="U17" i="11" s="1"/>
  <c r="T68" i="11" a="1"/>
  <c r="T68" i="11" s="1"/>
  <c r="U59" i="11" a="1"/>
  <c r="U59" i="11" s="1"/>
  <c r="R25" i="11"/>
  <c r="R71" i="11"/>
  <c r="T17" i="11" a="1"/>
  <c r="T17" i="11" s="1"/>
  <c r="R14" i="11"/>
  <c r="R80" i="11"/>
  <c r="AC68" i="11" a="1"/>
  <c r="AC68" i="11" s="1"/>
  <c r="T59" i="11" a="1"/>
  <c r="T59" i="11" s="1"/>
  <c r="AB23" i="11" a="1"/>
  <c r="AB23" i="11" s="1"/>
  <c r="R81" i="11"/>
  <c r="R77" i="11"/>
  <c r="S77" i="11" s="1"/>
  <c r="X77" i="11" s="1" a="1"/>
  <c r="X77" i="11" s="1"/>
  <c r="AC17" i="11" a="1"/>
  <c r="AC17" i="11" s="1"/>
  <c r="AB68" i="11" a="1"/>
  <c r="AB68" i="11" s="1"/>
  <c r="R104" i="11"/>
  <c r="AC59" i="11" a="1"/>
  <c r="AC59" i="11" s="1"/>
  <c r="R99" i="11"/>
  <c r="R63" i="11"/>
  <c r="AB17" i="11" a="1"/>
  <c r="AB17" i="11" s="1"/>
  <c r="AA68" i="11" a="1"/>
  <c r="AA68" i="11" s="1"/>
  <c r="AB59" i="11" a="1"/>
  <c r="AB59" i="11" s="1"/>
  <c r="V91" i="11" a="1"/>
  <c r="V91" i="11" s="1"/>
  <c r="AA17" i="11" a="1"/>
  <c r="AA17" i="11" s="1"/>
  <c r="Z68" i="11" a="1"/>
  <c r="Z68" i="11" s="1"/>
  <c r="Y85" i="11" a="1"/>
  <c r="Y85" i="11" s="1"/>
  <c r="AA59" i="11" a="1"/>
  <c r="AA59" i="11" s="1"/>
  <c r="Y50" i="11" a="1"/>
  <c r="Y50" i="11" s="1"/>
  <c r="R35" i="11"/>
  <c r="R90" i="11"/>
  <c r="Y23" i="11" a="1"/>
  <c r="Y23" i="11" s="1"/>
  <c r="R83" i="11"/>
  <c r="R95" i="11"/>
  <c r="Z17" i="11" a="1"/>
  <c r="Z17" i="11" s="1"/>
  <c r="Y68" i="11" a="1"/>
  <c r="Y68" i="11" s="1"/>
  <c r="X85" i="11" a="1"/>
  <c r="X85" i="11" s="1"/>
  <c r="Z59" i="11" a="1"/>
  <c r="Z59" i="11" s="1"/>
  <c r="X50" i="11" a="1"/>
  <c r="X50" i="11" s="1"/>
  <c r="X23" i="11" a="1"/>
  <c r="X23" i="11" s="1"/>
  <c r="R74" i="11"/>
  <c r="Y17" i="11" a="1"/>
  <c r="Y17" i="11" s="1"/>
  <c r="X68" i="11" a="1"/>
  <c r="X68" i="11" s="1"/>
  <c r="W85" i="11" a="1"/>
  <c r="W85" i="11" s="1"/>
  <c r="Y59" i="11" a="1"/>
  <c r="Y59" i="11" s="1"/>
  <c r="W50" i="11" a="1"/>
  <c r="W50" i="11" s="1"/>
  <c r="W23" i="11" a="1"/>
  <c r="W23" i="11" s="1"/>
  <c r="R89" i="11"/>
  <c r="Z55" i="10" a="1"/>
  <c r="Z55" i="10" s="1"/>
  <c r="V88" i="10" a="1"/>
  <c r="V88" i="10" s="1"/>
  <c r="AA46" i="10" a="1"/>
  <c r="AA46" i="10" s="1"/>
  <c r="AB44" i="10" a="1"/>
  <c r="AB44" i="10" s="1"/>
  <c r="AB15" i="10" a="1"/>
  <c r="AB15" i="10" s="1"/>
  <c r="Z68" i="10" a="1"/>
  <c r="Z68" i="10" s="1"/>
  <c r="AC50" i="10" a="1"/>
  <c r="AC50" i="10" s="1"/>
  <c r="X108" i="10" a="1"/>
  <c r="X108" i="10" s="1"/>
  <c r="T55" i="10" a="1"/>
  <c r="T55" i="10" s="1"/>
  <c r="T88" i="10" a="1"/>
  <c r="T88" i="10" s="1"/>
  <c r="Y22" i="10" a="1"/>
  <c r="Y22" i="10" s="1"/>
  <c r="AC59" i="10" a="1"/>
  <c r="AC59" i="10" s="1"/>
  <c r="Y73" i="10" a="1"/>
  <c r="Y73" i="10" s="1"/>
  <c r="V46" i="10" a="1"/>
  <c r="V46" i="10" s="1"/>
  <c r="AB19" i="10" a="1"/>
  <c r="AB19" i="10" s="1"/>
  <c r="W57" i="10" a="1"/>
  <c r="W57" i="10" s="1"/>
  <c r="Z44" i="10" a="1"/>
  <c r="Z44" i="10" s="1"/>
  <c r="AA15" i="10" a="1"/>
  <c r="AA15" i="10" s="1"/>
  <c r="U102" i="10" a="1"/>
  <c r="U102" i="10" s="1"/>
  <c r="W51" i="10" a="1"/>
  <c r="W51" i="10" s="1"/>
  <c r="Z95" i="10" a="1"/>
  <c r="Z95" i="10" s="1"/>
  <c r="AA53" i="10" a="1"/>
  <c r="AA53" i="10" s="1"/>
  <c r="Y68" i="10" a="1"/>
  <c r="Y68" i="10" s="1"/>
  <c r="AB50" i="10" a="1"/>
  <c r="AB50" i="10" s="1"/>
  <c r="AB49" i="10" a="1"/>
  <c r="AB49" i="10" s="1"/>
  <c r="X22" i="10" a="1"/>
  <c r="X22" i="10" s="1"/>
  <c r="Y60" i="10" a="1"/>
  <c r="Y60" i="10" s="1"/>
  <c r="W68" i="10" a="1"/>
  <c r="W68" i="10" s="1"/>
  <c r="AA50" i="10" a="1"/>
  <c r="AA50" i="10" s="1"/>
  <c r="V49" i="10" a="1"/>
  <c r="V49" i="10" s="1"/>
  <c r="AA65" i="10" a="1"/>
  <c r="AA65" i="10" s="1"/>
  <c r="AC61" i="10" a="1"/>
  <c r="AC61" i="10" s="1"/>
  <c r="V22" i="10" a="1"/>
  <c r="V22" i="10" s="1"/>
  <c r="V59" i="10" a="1"/>
  <c r="V59" i="10" s="1"/>
  <c r="W73" i="10" a="1"/>
  <c r="W73" i="10" s="1"/>
  <c r="T45" i="10" a="1"/>
  <c r="T45" i="10" s="1"/>
  <c r="AA113" i="10" a="1"/>
  <c r="AA113" i="10" s="1"/>
  <c r="U60" i="10" a="1"/>
  <c r="U60" i="10" s="1"/>
  <c r="AC110" i="10" a="1"/>
  <c r="AC110" i="10" s="1"/>
  <c r="X95" i="10" a="1"/>
  <c r="X95" i="10" s="1"/>
  <c r="AC107" i="10" a="1"/>
  <c r="AC107" i="10" s="1"/>
  <c r="V68" i="10" a="1"/>
  <c r="V68" i="10" s="1"/>
  <c r="Z50" i="10" a="1"/>
  <c r="Z50" i="10" s="1"/>
  <c r="U49" i="10" a="1"/>
  <c r="U49" i="10" s="1"/>
  <c r="AB61" i="10" a="1"/>
  <c r="AB61" i="10" s="1"/>
  <c r="T22" i="10" a="1"/>
  <c r="T22" i="10" s="1"/>
  <c r="Z113" i="10" a="1"/>
  <c r="Z113" i="10" s="1"/>
  <c r="T41" i="10" a="1"/>
  <c r="T41" i="10" s="1"/>
  <c r="T60" i="10" a="1"/>
  <c r="T60" i="10" s="1"/>
  <c r="AB110" i="10" a="1"/>
  <c r="AB110" i="10" s="1"/>
  <c r="V95" i="10" a="1"/>
  <c r="V95" i="10" s="1"/>
  <c r="AA107" i="10" a="1"/>
  <c r="AA107" i="10" s="1"/>
  <c r="AC63" i="10" a="1"/>
  <c r="AC63" i="10" s="1"/>
  <c r="T68" i="10" a="1"/>
  <c r="T68" i="10" s="1"/>
  <c r="T50" i="10" a="1"/>
  <c r="T50" i="10" s="1"/>
  <c r="AB88" i="10" a="1"/>
  <c r="AB88" i="10" s="1"/>
  <c r="Z61" i="10" a="1"/>
  <c r="Z61" i="10" s="1"/>
  <c r="Z80" i="10" a="1"/>
  <c r="Z80" i="10" s="1"/>
  <c r="T58" i="10" a="1"/>
  <c r="T58" i="10" s="1"/>
  <c r="Z90" i="10" a="1"/>
  <c r="Z90" i="10" s="1"/>
  <c r="AA48" i="10" a="1"/>
  <c r="AA48" i="10" s="1"/>
  <c r="Z110" i="10" a="1"/>
  <c r="Z110" i="10" s="1"/>
  <c r="AB63" i="10" a="1"/>
  <c r="AB63" i="10" s="1"/>
  <c r="T95" i="10" a="1"/>
  <c r="T95" i="10" s="1"/>
  <c r="AC92" i="10" a="1"/>
  <c r="AC92" i="10" s="1"/>
  <c r="Y47" i="10" a="1"/>
  <c r="Y47" i="10" s="1"/>
  <c r="Y36" i="10" a="1"/>
  <c r="Y36" i="10" s="1"/>
  <c r="AC54" i="10" a="1"/>
  <c r="AC54" i="10" s="1"/>
  <c r="AA63" i="10" a="1"/>
  <c r="AA63" i="10" s="1"/>
  <c r="AB92" i="10" a="1"/>
  <c r="AB92" i="10" s="1"/>
  <c r="W72" i="10" a="1"/>
  <c r="W72" i="10" s="1"/>
  <c r="Y17" i="10" a="1"/>
  <c r="Y17" i="10" s="1"/>
  <c r="V47" i="10" a="1"/>
  <c r="V47" i="10" s="1"/>
  <c r="Z88" i="10" a="1"/>
  <c r="Z88" i="10" s="1"/>
  <c r="X61" i="10" a="1"/>
  <c r="X61" i="10" s="1"/>
  <c r="U20" i="10" a="1"/>
  <c r="U20" i="10" s="1"/>
  <c r="W85" i="10" a="1"/>
  <c r="W85" i="10" s="1"/>
  <c r="AA101" i="10" a="1"/>
  <c r="AA101" i="10" s="1"/>
  <c r="X36" i="10" a="1"/>
  <c r="X36" i="10" s="1"/>
  <c r="U90" i="10" a="1"/>
  <c r="U90" i="10" s="1"/>
  <c r="AB54" i="10" a="1"/>
  <c r="AB54" i="10" s="1"/>
  <c r="Y48" i="10" a="1"/>
  <c r="Y48" i="10" s="1"/>
  <c r="V82" i="10" a="1"/>
  <c r="V82" i="10" s="1"/>
  <c r="T110" i="10" a="1"/>
  <c r="T110" i="10" s="1"/>
  <c r="X63" i="10" a="1"/>
  <c r="X63" i="10" s="1"/>
  <c r="AA92" i="10" a="1"/>
  <c r="AA92" i="10" s="1"/>
  <c r="U47" i="10" a="1"/>
  <c r="U47" i="10" s="1"/>
  <c r="V36" i="10" a="1"/>
  <c r="V36" i="10" s="1"/>
  <c r="AA54" i="10" a="1"/>
  <c r="AA54" i="10" s="1"/>
  <c r="V63" i="10" a="1"/>
  <c r="V63" i="10" s="1"/>
  <c r="AA30" i="10" a="1"/>
  <c r="AA30" i="10" s="1"/>
  <c r="T47" i="10" a="1"/>
  <c r="T47" i="10" s="1"/>
  <c r="X88" i="10" a="1"/>
  <c r="X88" i="10" s="1"/>
  <c r="V61" i="10" a="1"/>
  <c r="V61" i="10" s="1"/>
  <c r="AB73" i="10" a="1"/>
  <c r="AB73" i="10" s="1"/>
  <c r="V34" i="10" a="1"/>
  <c r="V34" i="10" s="1"/>
  <c r="Z24" i="10" a="1"/>
  <c r="Z24" i="10" s="1"/>
  <c r="AC46" i="10" a="1"/>
  <c r="AC46" i="10" s="1"/>
  <c r="T36" i="10" a="1"/>
  <c r="T36" i="10" s="1"/>
  <c r="V54" i="10" a="1"/>
  <c r="V54" i="10" s="1"/>
  <c r="AA74" i="10" a="1"/>
  <c r="AA74" i="10" s="1"/>
  <c r="AB27" i="10" a="1"/>
  <c r="AB27" i="10" s="1"/>
  <c r="U63" i="10" a="1"/>
  <c r="U63" i="10" s="1"/>
  <c r="W109" i="10" a="1"/>
  <c r="W109" i="10" s="1"/>
  <c r="Z93" i="10" a="1"/>
  <c r="Z93" i="10" s="1"/>
  <c r="AI62" i="10" a="1"/>
  <c r="AI62" i="10" s="1"/>
  <c r="AJ62" i="10" a="1"/>
  <c r="AJ62" i="10" s="1"/>
  <c r="AI74" i="10" a="1"/>
  <c r="AI74" i="10" s="1"/>
  <c r="Y72" i="10" a="1"/>
  <c r="Y72" i="10" s="1"/>
  <c r="X68" i="10" a="1"/>
  <c r="X68" i="10" s="1"/>
  <c r="W17" i="10" a="1"/>
  <c r="W17" i="10" s="1"/>
  <c r="T104" i="10" a="1"/>
  <c r="T104" i="10" s="1"/>
  <c r="Z30" i="10" a="1"/>
  <c r="Z30" i="10" s="1"/>
  <c r="AB108" i="10" a="1"/>
  <c r="AB108" i="10" s="1"/>
  <c r="X112" i="10" a="1"/>
  <c r="X112" i="10" s="1"/>
  <c r="W76" i="10" a="1"/>
  <c r="W76" i="10" s="1"/>
  <c r="T49" i="10" a="1"/>
  <c r="T49" i="10" s="1"/>
  <c r="V65" i="10" a="1"/>
  <c r="V65" i="10" s="1"/>
  <c r="Y55" i="10" a="1"/>
  <c r="Y55" i="10" s="1"/>
  <c r="W22" i="10" a="1"/>
  <c r="W22" i="10" s="1"/>
  <c r="AA77" i="10" a="1"/>
  <c r="AA77" i="10" s="1"/>
  <c r="Y34" i="10" a="1"/>
  <c r="Y34" i="10" s="1"/>
  <c r="X78" i="10" a="1"/>
  <c r="X78" i="10" s="1"/>
  <c r="T20" i="10" a="1"/>
  <c r="T20" i="10" s="1"/>
  <c r="U113" i="10" a="1"/>
  <c r="U113" i="10" s="1"/>
  <c r="AA19" i="10" a="1"/>
  <c r="AA19" i="10" s="1"/>
  <c r="W36" i="10" a="1"/>
  <c r="W36" i="10" s="1"/>
  <c r="V57" i="10" a="1"/>
  <c r="V57" i="10" s="1"/>
  <c r="W29" i="10" a="1"/>
  <c r="W29" i="10" s="1"/>
  <c r="Z15" i="10" a="1"/>
  <c r="Z15" i="10" s="1"/>
  <c r="V109" i="10" a="1"/>
  <c r="V109" i="10" s="1"/>
  <c r="U82" i="10" a="1"/>
  <c r="U82" i="10" s="1"/>
  <c r="Z62" i="10" a="1"/>
  <c r="Z62" i="10" s="1"/>
  <c r="Y93" i="10" a="1"/>
  <c r="Y93" i="10" s="1"/>
  <c r="U51" i="10" a="1"/>
  <c r="U51" i="10" s="1"/>
  <c r="AC87" i="10" a="1"/>
  <c r="AC87" i="10" s="1"/>
  <c r="Z107" i="10" a="1"/>
  <c r="Z107" i="10" s="1"/>
  <c r="V17" i="10" a="1"/>
  <c r="V17" i="10" s="1"/>
  <c r="V76" i="10" a="1"/>
  <c r="V76" i="10" s="1"/>
  <c r="X42" i="10" a="1"/>
  <c r="X42" i="10" s="1"/>
  <c r="Z77" i="10" a="1"/>
  <c r="Z77" i="10" s="1"/>
  <c r="U109" i="10" a="1"/>
  <c r="U109" i="10" s="1"/>
  <c r="V62" i="10" a="1"/>
  <c r="V62" i="10" s="1"/>
  <c r="X93" i="10" a="1"/>
  <c r="X93" i="10" s="1"/>
  <c r="AB66" i="10" a="1"/>
  <c r="AB66" i="10" s="1"/>
  <c r="AB87" i="10" a="1"/>
  <c r="AB87" i="10" s="1"/>
  <c r="U17" i="10" a="1"/>
  <c r="U17" i="10" s="1"/>
  <c r="U76" i="10" a="1"/>
  <c r="U76" i="10" s="1"/>
  <c r="U22" i="10" a="1"/>
  <c r="U22" i="10" s="1"/>
  <c r="T42" i="10" a="1"/>
  <c r="T42" i="10" s="1"/>
  <c r="U77" i="10" a="1"/>
  <c r="U77" i="10" s="1"/>
  <c r="V78" i="10" a="1"/>
  <c r="V78" i="10" s="1"/>
  <c r="U36" i="10" a="1"/>
  <c r="U36" i="10" s="1"/>
  <c r="V97" i="10" a="1"/>
  <c r="V97" i="10" s="1"/>
  <c r="X15" i="10" a="1"/>
  <c r="X15" i="10" s="1"/>
  <c r="T109" i="10" a="1"/>
  <c r="T109" i="10" s="1"/>
  <c r="AB74" i="10" a="1"/>
  <c r="AB74" i="10" s="1"/>
  <c r="U62" i="10" a="1"/>
  <c r="U62" i="10" s="1"/>
  <c r="W93" i="10" a="1"/>
  <c r="W93" i="10" s="1"/>
  <c r="AA66" i="10" a="1"/>
  <c r="AA66" i="10" s="1"/>
  <c r="T87" i="10" a="1"/>
  <c r="T87" i="10" s="1"/>
  <c r="Z66" i="10" a="1"/>
  <c r="Z66" i="10" s="1"/>
  <c r="AB104" i="10" a="1"/>
  <c r="AB104" i="10" s="1"/>
  <c r="AB21" i="10" a="1"/>
  <c r="AB21" i="10" s="1"/>
  <c r="AC33" i="10" a="1"/>
  <c r="AC33" i="10" s="1"/>
  <c r="AC82" i="10" a="1"/>
  <c r="AC82" i="10" s="1"/>
  <c r="Z74" i="10" a="1"/>
  <c r="Z74" i="10" s="1"/>
  <c r="V27" i="10" a="1"/>
  <c r="V27" i="10" s="1"/>
  <c r="AC51" i="10" a="1"/>
  <c r="AC51" i="10" s="1"/>
  <c r="Y66" i="10" a="1"/>
  <c r="Y66" i="10" s="1"/>
  <c r="AA104" i="10" a="1"/>
  <c r="AA104" i="10" s="1"/>
  <c r="AA49" i="10" a="1"/>
  <c r="AA49" i="10" s="1"/>
  <c r="AA21" i="10" a="1"/>
  <c r="AA21" i="10" s="1"/>
  <c r="AB33" i="10" a="1"/>
  <c r="AB33" i="10" s="1"/>
  <c r="AB20" i="10" a="1"/>
  <c r="AB20" i="10" s="1"/>
  <c r="AC57" i="10" a="1"/>
  <c r="AC57" i="10" s="1"/>
  <c r="AC109" i="10" a="1"/>
  <c r="AC109" i="10" s="1"/>
  <c r="AB82" i="10" a="1"/>
  <c r="AB82" i="10" s="1"/>
  <c r="Y74" i="10" a="1"/>
  <c r="Y74" i="10" s="1"/>
  <c r="AB51" i="10" a="1"/>
  <c r="AB51" i="10" s="1"/>
  <c r="X66" i="10" a="1"/>
  <c r="X66" i="10" s="1"/>
  <c r="AB111" i="10" a="1"/>
  <c r="AB111" i="10" s="1"/>
  <c r="Z92" i="10" a="1"/>
  <c r="Z92" i="10" s="1"/>
  <c r="AD62" i="10" a="1"/>
  <c r="AD62" i="10" s="1"/>
  <c r="AC17" i="10" a="1"/>
  <c r="AC17" i="10" s="1"/>
  <c r="Z104" i="10" a="1"/>
  <c r="Z104" i="10" s="1"/>
  <c r="AC76" i="10" a="1"/>
  <c r="AC76" i="10" s="1"/>
  <c r="Z49" i="10" a="1"/>
  <c r="Z49" i="10" s="1"/>
  <c r="Z21" i="10" a="1"/>
  <c r="Z21" i="10" s="1"/>
  <c r="V80" i="10" a="1"/>
  <c r="V80" i="10" s="1"/>
  <c r="AA33" i="10" a="1"/>
  <c r="AA33" i="10" s="1"/>
  <c r="AA20" i="10" a="1"/>
  <c r="AA20" i="10" s="1"/>
  <c r="Y101" i="10" a="1"/>
  <c r="Y101" i="10" s="1"/>
  <c r="AC36" i="10" a="1"/>
  <c r="AC36" i="10" s="1"/>
  <c r="AB57" i="10" a="1"/>
  <c r="AB57" i="10" s="1"/>
  <c r="Y90" i="10" a="1"/>
  <c r="Y90" i="10" s="1"/>
  <c r="U70" i="10" a="1"/>
  <c r="U70" i="10" s="1"/>
  <c r="AB109" i="10" a="1"/>
  <c r="AB109" i="10" s="1"/>
  <c r="AA82" i="10" a="1"/>
  <c r="AA82" i="10" s="1"/>
  <c r="X74" i="10" a="1"/>
  <c r="X74" i="10" s="1"/>
  <c r="AC102" i="10" a="1"/>
  <c r="AC102" i="10" s="1"/>
  <c r="AA51" i="10" a="1"/>
  <c r="AA51" i="10" s="1"/>
  <c r="Z63" i="10" a="1"/>
  <c r="Z63" i="10" s="1"/>
  <c r="W66" i="10" a="1"/>
  <c r="W66" i="10" s="1"/>
  <c r="U56" i="10" a="1"/>
  <c r="U56" i="10" s="1"/>
  <c r="Y92" i="10" a="1"/>
  <c r="Y92" i="10" s="1"/>
  <c r="AC68" i="10" a="1"/>
  <c r="AC68" i="10" s="1"/>
  <c r="AB17" i="10" a="1"/>
  <c r="AB17" i="10" s="1"/>
  <c r="Y104" i="10" a="1"/>
  <c r="Y104" i="10" s="1"/>
  <c r="AC112" i="10" a="1"/>
  <c r="AC112" i="10" s="1"/>
  <c r="AB76" i="10" a="1"/>
  <c r="AB76" i="10" s="1"/>
  <c r="Y49" i="10" a="1"/>
  <c r="Y49" i="10" s="1"/>
  <c r="Y21" i="10" a="1"/>
  <c r="Y21" i="10" s="1"/>
  <c r="U88" i="10" a="1"/>
  <c r="U88" i="10" s="1"/>
  <c r="U80" i="10" a="1"/>
  <c r="U80" i="10" s="1"/>
  <c r="AA59" i="10" a="1"/>
  <c r="AA59" i="10" s="1"/>
  <c r="Z33" i="10" a="1"/>
  <c r="Z33" i="10" s="1"/>
  <c r="AC78" i="10" a="1"/>
  <c r="AC78" i="10" s="1"/>
  <c r="Y20" i="10" a="1"/>
  <c r="Y20" i="10" s="1"/>
  <c r="U45" i="10" a="1"/>
  <c r="U45" i="10" s="1"/>
  <c r="T101" i="10" a="1"/>
  <c r="T101" i="10" s="1"/>
  <c r="AB36" i="10" a="1"/>
  <c r="AB36" i="10" s="1"/>
  <c r="AA57" i="10" a="1"/>
  <c r="AA57" i="10" s="1"/>
  <c r="X90" i="10" a="1"/>
  <c r="X90" i="10" s="1"/>
  <c r="T70" i="10" a="1"/>
  <c r="T70" i="10" s="1"/>
  <c r="AC44" i="10" a="1"/>
  <c r="AC44" i="10" s="1"/>
  <c r="AA109" i="10" a="1"/>
  <c r="AA109" i="10" s="1"/>
  <c r="Z82" i="10" a="1"/>
  <c r="Z82" i="10" s="1"/>
  <c r="W74" i="10" a="1"/>
  <c r="W74" i="10" s="1"/>
  <c r="AB102" i="10" a="1"/>
  <c r="AB102" i="10" s="1"/>
  <c r="Z51" i="10" a="1"/>
  <c r="Z51" i="10" s="1"/>
  <c r="Y63" i="10" a="1"/>
  <c r="Y63" i="10" s="1"/>
  <c r="V66" i="10" a="1"/>
  <c r="V66" i="10" s="1"/>
  <c r="T56" i="10" a="1"/>
  <c r="T56" i="10" s="1"/>
  <c r="AB53" i="10" a="1"/>
  <c r="AB53" i="10" s="1"/>
  <c r="X92" i="10" a="1"/>
  <c r="X92" i="10" s="1"/>
  <c r="AB68" i="10" a="1"/>
  <c r="AB68" i="10" s="1"/>
  <c r="AA17" i="10" a="1"/>
  <c r="AA17" i="10" s="1"/>
  <c r="X104" i="10" a="1"/>
  <c r="X104" i="10" s="1"/>
  <c r="AB112" i="10" a="1"/>
  <c r="AB112" i="10" s="1"/>
  <c r="AA76" i="10" a="1"/>
  <c r="AA76" i="10" s="1"/>
  <c r="X49" i="10" a="1"/>
  <c r="X49" i="10" s="1"/>
  <c r="AC55" i="10" a="1"/>
  <c r="AC55" i="10" s="1"/>
  <c r="X21" i="10" a="1"/>
  <c r="X21" i="10" s="1"/>
  <c r="AB22" i="10" a="1"/>
  <c r="AB22" i="10" s="1"/>
  <c r="Y33" i="10" a="1"/>
  <c r="Y33" i="10" s="1"/>
  <c r="AB78" i="10" a="1"/>
  <c r="AB78" i="10" s="1"/>
  <c r="X20" i="10" a="1"/>
  <c r="X20" i="10" s="1"/>
  <c r="AC113" i="10" a="1"/>
  <c r="AC113" i="10" s="1"/>
  <c r="AA36" i="10" a="1"/>
  <c r="AA36" i="10" s="1"/>
  <c r="Z57" i="10" a="1"/>
  <c r="Z57" i="10" s="1"/>
  <c r="Z109" i="10" a="1"/>
  <c r="Z109" i="10" s="1"/>
  <c r="Y82" i="10" a="1"/>
  <c r="Y82" i="10" s="1"/>
  <c r="V74" i="10" a="1"/>
  <c r="V74" i="10" s="1"/>
  <c r="X81" i="10" a="1"/>
  <c r="X81" i="10" s="1"/>
  <c r="AA102" i="10" a="1"/>
  <c r="AA102" i="10" s="1"/>
  <c r="AC93" i="10" a="1"/>
  <c r="AC93" i="10" s="1"/>
  <c r="Y51" i="10" a="1"/>
  <c r="Y51" i="10" s="1"/>
  <c r="U66" i="10" a="1"/>
  <c r="U66" i="10" s="1"/>
  <c r="AE62" i="10" a="1"/>
  <c r="AE62" i="10" s="1"/>
  <c r="AM74" i="10" a="1"/>
  <c r="AM74" i="10" s="1"/>
  <c r="AD74" i="10" a="1"/>
  <c r="AD74" i="10" s="1"/>
  <c r="AL62" i="10" a="1"/>
  <c r="AL62" i="10" s="1"/>
  <c r="AC72" i="10" a="1"/>
  <c r="AC72" i="10" s="1"/>
  <c r="AA68" i="10" a="1"/>
  <c r="AA68" i="10" s="1"/>
  <c r="Z17" i="10" a="1"/>
  <c r="Z17" i="10" s="1"/>
  <c r="W104" i="10" a="1"/>
  <c r="W104" i="10" s="1"/>
  <c r="AC30" i="10" a="1"/>
  <c r="AC30" i="10" s="1"/>
  <c r="AA112" i="10" a="1"/>
  <c r="AA112" i="10" s="1"/>
  <c r="Z76" i="10" a="1"/>
  <c r="Z76" i="10" s="1"/>
  <c r="W49" i="10" a="1"/>
  <c r="W49" i="10" s="1"/>
  <c r="AB55" i="10" a="1"/>
  <c r="AB55" i="10" s="1"/>
  <c r="W21" i="10" a="1"/>
  <c r="W21" i="10" s="1"/>
  <c r="AA22" i="10" a="1"/>
  <c r="AA22" i="10" s="1"/>
  <c r="Y43" i="10" a="1"/>
  <c r="Y43" i="10" s="1"/>
  <c r="T33" i="10" a="1"/>
  <c r="T33" i="10" s="1"/>
  <c r="AB34" i="10" a="1"/>
  <c r="AB34" i="10" s="1"/>
  <c r="AA78" i="10" a="1"/>
  <c r="AA78" i="10" s="1"/>
  <c r="W20" i="10" a="1"/>
  <c r="W20" i="10" s="1"/>
  <c r="AB113" i="10" a="1"/>
  <c r="AB113" i="10" s="1"/>
  <c r="Z36" i="10" a="1"/>
  <c r="Z36" i="10" s="1"/>
  <c r="Y57" i="10" a="1"/>
  <c r="Y57" i="10" s="1"/>
  <c r="V90" i="10" a="1"/>
  <c r="V90" i="10" s="1"/>
  <c r="X41" i="10" a="1"/>
  <c r="X41" i="10" s="1"/>
  <c r="AA44" i="10" a="1"/>
  <c r="AA44" i="10" s="1"/>
  <c r="AC15" i="10" a="1"/>
  <c r="AC15" i="10" s="1"/>
  <c r="Y109" i="10" a="1"/>
  <c r="Y109" i="10" s="1"/>
  <c r="X82" i="10" a="1"/>
  <c r="X82" i="10" s="1"/>
  <c r="U74" i="10" a="1"/>
  <c r="U74" i="10" s="1"/>
  <c r="T81" i="10" a="1"/>
  <c r="T81" i="10" s="1"/>
  <c r="Z102" i="10" a="1"/>
  <c r="Z102" i="10" s="1"/>
  <c r="AB93" i="10" a="1"/>
  <c r="AB93" i="10" s="1"/>
  <c r="X51" i="10" a="1"/>
  <c r="X51" i="10" s="1"/>
  <c r="W63" i="10" a="1"/>
  <c r="W63" i="10" s="1"/>
  <c r="T66" i="10" a="1"/>
  <c r="T66" i="10" s="1"/>
  <c r="T79" i="10" a="1"/>
  <c r="T79" i="10" s="1"/>
  <c r="Q16" i="10"/>
  <c r="Q99" i="10"/>
  <c r="R99" i="10" s="1"/>
  <c r="S99" i="10" s="1"/>
  <c r="Q69" i="10"/>
  <c r="R69" i="10" s="1"/>
  <c r="S69" i="10" s="1"/>
  <c r="U69" i="10" s="1" a="1"/>
  <c r="U69" i="10" s="1"/>
  <c r="Q37" i="10"/>
  <c r="Q83" i="10"/>
  <c r="R83" i="10" s="1"/>
  <c r="S83" i="10" s="1"/>
  <c r="Q84" i="10"/>
  <c r="AA72" i="10" a="1"/>
  <c r="AA72" i="10" s="1"/>
  <c r="Q94" i="10"/>
  <c r="Q52" i="10"/>
  <c r="Q100" i="10"/>
  <c r="Q71" i="10"/>
  <c r="Q14" i="10"/>
  <c r="Q13" i="10"/>
  <c r="Q32" i="10"/>
  <c r="Q103" i="10"/>
  <c r="R103" i="10" s="1"/>
  <c r="S103" i="10" s="1"/>
  <c r="V103" i="10" s="1" a="1"/>
  <c r="V103" i="10" s="1"/>
  <c r="X72" i="10" a="1"/>
  <c r="X72" i="10" s="1"/>
  <c r="Q89" i="10"/>
  <c r="Q106" i="10"/>
  <c r="Q75" i="10"/>
  <c r="Q28" i="10"/>
  <c r="Q98" i="10"/>
  <c r="R98" i="10" s="1"/>
  <c r="S98" i="10" s="1"/>
  <c r="Z98" i="10" s="1" a="1"/>
  <c r="Z98" i="10" s="1"/>
  <c r="V72" i="10" a="1"/>
  <c r="V72" i="10" s="1"/>
  <c r="Q35" i="10"/>
  <c r="Q25" i="10"/>
  <c r="Q64" i="10"/>
  <c r="Q23" i="10"/>
  <c r="Q91" i="10"/>
  <c r="Q86" i="10"/>
  <c r="Q40" i="10"/>
  <c r="Q31" i="10"/>
  <c r="R31" i="10" s="1"/>
  <c r="S31" i="10" s="1"/>
  <c r="Q18" i="10"/>
  <c r="Q67" i="10"/>
  <c r="R67" i="10" s="1"/>
  <c r="S67" i="10" s="1"/>
  <c r="V30" i="10" a="1"/>
  <c r="V30" i="10" s="1"/>
  <c r="U50" i="10" a="1"/>
  <c r="U50" i="10" s="1"/>
  <c r="Z47" i="10" a="1"/>
  <c r="Z47" i="10" s="1"/>
  <c r="W65" i="10" a="1"/>
  <c r="W65" i="10" s="1"/>
  <c r="V26" i="10" a="1"/>
  <c r="V26" i="10" s="1"/>
  <c r="U55" i="10" a="1"/>
  <c r="U55" i="10" s="1"/>
  <c r="AA80" i="10" a="1"/>
  <c r="AA80" i="10" s="1"/>
  <c r="Z43" i="10" a="1"/>
  <c r="Z43" i="10" s="1"/>
  <c r="Y42" i="10" a="1"/>
  <c r="Y42" i="10" s="1"/>
  <c r="W59" i="10" a="1"/>
  <c r="W59" i="10" s="1"/>
  <c r="V77" i="10" a="1"/>
  <c r="V77" i="10" s="1"/>
  <c r="U33" i="10" a="1"/>
  <c r="U33" i="10" s="1"/>
  <c r="AA24" i="10" a="1"/>
  <c r="AA24" i="10" s="1"/>
  <c r="Z45" i="10" a="1"/>
  <c r="Z45" i="10" s="1"/>
  <c r="Y58" i="10" a="1"/>
  <c r="Y58" i="10" s="1"/>
  <c r="X85" i="10" a="1"/>
  <c r="X85" i="10" s="1"/>
  <c r="W46" i="10" a="1"/>
  <c r="W46" i="10" s="1"/>
  <c r="V113" i="10" a="1"/>
  <c r="V113" i="10" s="1"/>
  <c r="U101" i="10" a="1"/>
  <c r="U101" i="10" s="1"/>
  <c r="AA97" i="10" a="1"/>
  <c r="AA97" i="10" s="1"/>
  <c r="Z70" i="10" a="1"/>
  <c r="Z70" i="10" s="1"/>
  <c r="Y41" i="10" a="1"/>
  <c r="Y41" i="10" s="1"/>
  <c r="X29" i="10" a="1"/>
  <c r="X29" i="10" s="1"/>
  <c r="W54" i="10" a="1"/>
  <c r="W54" i="10" s="1"/>
  <c r="V44" i="10" a="1"/>
  <c r="V44" i="10" s="1"/>
  <c r="U48" i="10" a="1"/>
  <c r="U48" i="10" s="1"/>
  <c r="AA62" i="10" a="1"/>
  <c r="AA62" i="10" s="1"/>
  <c r="Z60" i="10" a="1"/>
  <c r="Z60" i="10" s="1"/>
  <c r="Y81" i="10" a="1"/>
  <c r="Y81" i="10" s="1"/>
  <c r="X39" i="10" a="1"/>
  <c r="X39" i="10" s="1"/>
  <c r="W27" i="10" a="1"/>
  <c r="W27" i="10" s="1"/>
  <c r="V102" i="10" a="1"/>
  <c r="V102" i="10" s="1"/>
  <c r="U110" i="10" a="1"/>
  <c r="U110" i="10" s="1"/>
  <c r="AA95" i="10" a="1"/>
  <c r="AA95" i="10" s="1"/>
  <c r="Z56" i="10" a="1"/>
  <c r="Z56" i="10" s="1"/>
  <c r="Y79" i="10" a="1"/>
  <c r="Y79" i="10" s="1"/>
  <c r="X105" i="10" a="1"/>
  <c r="X105" i="10" s="1"/>
  <c r="W87" i="10" a="1"/>
  <c r="W87" i="10" s="1"/>
  <c r="V111" i="10" a="1"/>
  <c r="V111" i="10" s="1"/>
  <c r="U53" i="10" a="1"/>
  <c r="U53" i="10" s="1"/>
  <c r="T107" i="10" a="1"/>
  <c r="T107" i="10" s="1"/>
  <c r="Y56" i="10" a="1"/>
  <c r="Y56" i="10" s="1"/>
  <c r="X79" i="10" a="1"/>
  <c r="X79" i="10" s="1"/>
  <c r="W105" i="10" a="1"/>
  <c r="W105" i="10" s="1"/>
  <c r="V87" i="10" a="1"/>
  <c r="V87" i="10" s="1"/>
  <c r="U111" i="10" a="1"/>
  <c r="U111" i="10" s="1"/>
  <c r="T53" i="10" a="1"/>
  <c r="T53" i="10" s="1"/>
  <c r="T30" i="10" a="1"/>
  <c r="T30" i="10" s="1"/>
  <c r="X47" i="10" a="1"/>
  <c r="X47" i="10" s="1"/>
  <c r="U65" i="10" a="1"/>
  <c r="U65" i="10" s="1"/>
  <c r="T26" i="10" a="1"/>
  <c r="T26" i="10" s="1"/>
  <c r="Y80" i="10" a="1"/>
  <c r="Y80" i="10" s="1"/>
  <c r="X43" i="10" a="1"/>
  <c r="X43" i="10" s="1"/>
  <c r="W42" i="10" a="1"/>
  <c r="W42" i="10" s="1"/>
  <c r="U59" i="10" a="1"/>
  <c r="U59" i="10" s="1"/>
  <c r="T77" i="10" a="1"/>
  <c r="T77" i="10" s="1"/>
  <c r="Z20" i="10" a="1"/>
  <c r="Z20" i="10" s="1"/>
  <c r="Y24" i="10" a="1"/>
  <c r="Y24" i="10" s="1"/>
  <c r="X45" i="10" a="1"/>
  <c r="X45" i="10" s="1"/>
  <c r="W58" i="10" a="1"/>
  <c r="W58" i="10" s="1"/>
  <c r="V85" i="10" a="1"/>
  <c r="V85" i="10" s="1"/>
  <c r="U46" i="10" a="1"/>
  <c r="U46" i="10" s="1"/>
  <c r="T113" i="10" a="1"/>
  <c r="T113" i="10" s="1"/>
  <c r="Y97" i="10" a="1"/>
  <c r="Y97" i="10" s="1"/>
  <c r="X70" i="10" a="1"/>
  <c r="X70" i="10" s="1"/>
  <c r="W41" i="10" a="1"/>
  <c r="W41" i="10" s="1"/>
  <c r="V29" i="10" a="1"/>
  <c r="V29" i="10" s="1"/>
  <c r="U54" i="10" a="1"/>
  <c r="U54" i="10" s="1"/>
  <c r="T44" i="10" a="1"/>
  <c r="T44" i="10" s="1"/>
  <c r="Y62" i="10" a="1"/>
  <c r="Y62" i="10" s="1"/>
  <c r="X60" i="10" a="1"/>
  <c r="X60" i="10" s="1"/>
  <c r="W81" i="10" a="1"/>
  <c r="W81" i="10" s="1"/>
  <c r="V39" i="10" a="1"/>
  <c r="V39" i="10" s="1"/>
  <c r="U27" i="10" a="1"/>
  <c r="U27" i="10" s="1"/>
  <c r="T102" i="10" a="1"/>
  <c r="T102" i="10" s="1"/>
  <c r="X56" i="10" a="1"/>
  <c r="X56" i="10" s="1"/>
  <c r="W79" i="10" a="1"/>
  <c r="W79" i="10" s="1"/>
  <c r="V105" i="10" a="1"/>
  <c r="V105" i="10" s="1"/>
  <c r="T111" i="10" a="1"/>
  <c r="T111" i="10" s="1"/>
  <c r="W47" i="10" a="1"/>
  <c r="W47" i="10" s="1"/>
  <c r="T65" i="10" a="1"/>
  <c r="T65" i="10" s="1"/>
  <c r="X80" i="10" a="1"/>
  <c r="X80" i="10" s="1"/>
  <c r="W43" i="10" a="1"/>
  <c r="W43" i="10" s="1"/>
  <c r="V42" i="10" a="1"/>
  <c r="V42" i="10" s="1"/>
  <c r="T59" i="10" a="1"/>
  <c r="T59" i="10" s="1"/>
  <c r="X24" i="10" a="1"/>
  <c r="X24" i="10" s="1"/>
  <c r="W45" i="10" a="1"/>
  <c r="W45" i="10" s="1"/>
  <c r="V58" i="10" a="1"/>
  <c r="V58" i="10" s="1"/>
  <c r="U85" i="10" a="1"/>
  <c r="U85" i="10" s="1"/>
  <c r="T46" i="10" a="1"/>
  <c r="T46" i="10" s="1"/>
  <c r="X97" i="10" a="1"/>
  <c r="X97" i="10" s="1"/>
  <c r="W70" i="10" a="1"/>
  <c r="W70" i="10" s="1"/>
  <c r="V41" i="10" a="1"/>
  <c r="V41" i="10" s="1"/>
  <c r="U29" i="10" a="1"/>
  <c r="U29" i="10" s="1"/>
  <c r="T54" i="10" a="1"/>
  <c r="T54" i="10" s="1"/>
  <c r="X62" i="10" a="1"/>
  <c r="X62" i="10" s="1"/>
  <c r="W60" i="10" a="1"/>
  <c r="W60" i="10" s="1"/>
  <c r="V81" i="10" a="1"/>
  <c r="V81" i="10" s="1"/>
  <c r="U39" i="10" a="1"/>
  <c r="U39" i="10" s="1"/>
  <c r="T27" i="10" a="1"/>
  <c r="T27" i="10" s="1"/>
  <c r="V79" i="10" a="1"/>
  <c r="V79" i="10" s="1"/>
  <c r="U105" i="10" a="1"/>
  <c r="U105" i="10" s="1"/>
  <c r="W80" i="10" a="1"/>
  <c r="W80" i="10" s="1"/>
  <c r="V43" i="10" a="1"/>
  <c r="V43" i="10" s="1"/>
  <c r="U42" i="10" a="1"/>
  <c r="U42" i="10" s="1"/>
  <c r="W24" i="10" a="1"/>
  <c r="W24" i="10" s="1"/>
  <c r="V45" i="10" a="1"/>
  <c r="V45" i="10" s="1"/>
  <c r="U58" i="10" a="1"/>
  <c r="U58" i="10" s="1"/>
  <c r="T85" i="10" a="1"/>
  <c r="T85" i="10" s="1"/>
  <c r="W97" i="10" a="1"/>
  <c r="W97" i="10" s="1"/>
  <c r="V70" i="10" a="1"/>
  <c r="V70" i="10" s="1"/>
  <c r="U41" i="10" a="1"/>
  <c r="U41" i="10" s="1"/>
  <c r="T29" i="10" a="1"/>
  <c r="T29" i="10" s="1"/>
  <c r="W62" i="10" a="1"/>
  <c r="W62" i="10" s="1"/>
  <c r="V60" i="10" a="1"/>
  <c r="V60" i="10" s="1"/>
  <c r="U81" i="10" a="1"/>
  <c r="U81" i="10" s="1"/>
  <c r="T39" i="10" a="1"/>
  <c r="T39" i="10" s="1"/>
  <c r="V56" i="10" a="1"/>
  <c r="V56" i="10" s="1"/>
  <c r="U79" i="10" a="1"/>
  <c r="U79" i="10" s="1"/>
  <c r="T105" i="10" a="1"/>
  <c r="T105" i="10" s="1"/>
  <c r="AC53" i="10" a="1"/>
  <c r="AC53" i="10" s="1"/>
  <c r="AB107" i="10" a="1"/>
  <c r="AB107" i="10" s="1"/>
  <c r="AB65" i="10" a="1"/>
  <c r="AB65" i="10" s="1"/>
  <c r="T80" i="10" a="1"/>
  <c r="T80" i="10" s="1"/>
  <c r="T24" i="10" a="1"/>
  <c r="T24" i="10" s="1"/>
  <c r="AC85" i="10" a="1"/>
  <c r="AC85" i="10" s="1"/>
  <c r="T97" i="10" a="1"/>
  <c r="T97" i="10" s="1"/>
  <c r="AC29" i="10" a="1"/>
  <c r="AC29" i="10" s="1"/>
  <c r="T62" i="10" a="1"/>
  <c r="T62" i="10" s="1"/>
  <c r="AC39" i="10" a="1"/>
  <c r="AC39" i="10" s="1"/>
  <c r="AC105" i="10" a="1"/>
  <c r="AC105" i="10" s="1"/>
  <c r="AA111" i="10" a="1"/>
  <c r="AA111" i="10" s="1"/>
  <c r="AC42" i="10" a="1"/>
  <c r="AC42" i="10" s="1"/>
  <c r="AC58" i="10" a="1"/>
  <c r="AC58" i="10" s="1"/>
  <c r="AB85" i="10" a="1"/>
  <c r="AB85" i="10" s="1"/>
  <c r="AC41" i="10" a="1"/>
  <c r="AC41" i="10" s="1"/>
  <c r="AB29" i="10" a="1"/>
  <c r="AB29" i="10" s="1"/>
  <c r="AC81" i="10" a="1"/>
  <c r="AC81" i="10" s="1"/>
  <c r="AB39" i="10" a="1"/>
  <c r="AB39" i="10" s="1"/>
  <c r="AC79" i="10" a="1"/>
  <c r="AC79" i="10" s="1"/>
  <c r="AB105" i="10" a="1"/>
  <c r="AB105" i="10" s="1"/>
  <c r="AA87" i="10" a="1"/>
  <c r="AA87" i="10" s="1"/>
  <c r="Z111" i="10" a="1"/>
  <c r="Z111" i="10" s="1"/>
  <c r="Y53" i="10" a="1"/>
  <c r="Y53" i="10" s="1"/>
  <c r="X107" i="10" a="1"/>
  <c r="X107" i="10" s="1"/>
  <c r="T17" i="10" a="1"/>
  <c r="T17" i="10" s="1"/>
  <c r="Q96" i="10"/>
  <c r="Y30" i="10" a="1"/>
  <c r="Y30" i="10" s="1"/>
  <c r="X50" i="10" a="1"/>
  <c r="X50" i="10" s="1"/>
  <c r="V108" i="10" a="1"/>
  <c r="V108" i="10" s="1"/>
  <c r="T76" i="10" a="1"/>
  <c r="T76" i="10" s="1"/>
  <c r="AC47" i="10" a="1"/>
  <c r="AC47" i="10" s="1"/>
  <c r="Z65" i="10" a="1"/>
  <c r="Z65" i="10" s="1"/>
  <c r="Y26" i="10" a="1"/>
  <c r="Y26" i="10" s="1"/>
  <c r="X55" i="10" a="1"/>
  <c r="X55" i="10" s="1"/>
  <c r="V21" i="10" a="1"/>
  <c r="V21" i="10" s="1"/>
  <c r="T61" i="10" a="1"/>
  <c r="T61" i="10" s="1"/>
  <c r="AC43" i="10" a="1"/>
  <c r="AC43" i="10" s="1"/>
  <c r="AB42" i="10" a="1"/>
  <c r="AB42" i="10" s="1"/>
  <c r="Z59" i="10" a="1"/>
  <c r="Z59" i="10" s="1"/>
  <c r="Y77" i="10" a="1"/>
  <c r="Y77" i="10" s="1"/>
  <c r="X33" i="10" a="1"/>
  <c r="X33" i="10" s="1"/>
  <c r="V73" i="10" a="1"/>
  <c r="V73" i="10" s="1"/>
  <c r="T78" i="10" a="1"/>
  <c r="T78" i="10" s="1"/>
  <c r="AC45" i="10" a="1"/>
  <c r="AC45" i="10" s="1"/>
  <c r="AB58" i="10" a="1"/>
  <c r="AB58" i="10" s="1"/>
  <c r="AA85" i="10" a="1"/>
  <c r="AA85" i="10" s="1"/>
  <c r="Z46" i="10" a="1"/>
  <c r="Z46" i="10" s="1"/>
  <c r="Y113" i="10" a="1"/>
  <c r="Y113" i="10" s="1"/>
  <c r="X101" i="10" a="1"/>
  <c r="X101" i="10" s="1"/>
  <c r="V19" i="10" a="1"/>
  <c r="V19" i="10" s="1"/>
  <c r="T57" i="10" a="1"/>
  <c r="T57" i="10" s="1"/>
  <c r="AC70" i="10" a="1"/>
  <c r="AC70" i="10" s="1"/>
  <c r="AB41" i="10" a="1"/>
  <c r="AB41" i="10" s="1"/>
  <c r="AA29" i="10" a="1"/>
  <c r="AA29" i="10" s="1"/>
  <c r="Z54" i="10" a="1"/>
  <c r="Z54" i="10" s="1"/>
  <c r="Y44" i="10" a="1"/>
  <c r="Y44" i="10" s="1"/>
  <c r="X48" i="10" a="1"/>
  <c r="X48" i="10" s="1"/>
  <c r="V15" i="10" a="1"/>
  <c r="V15" i="10" s="1"/>
  <c r="T82" i="10" a="1"/>
  <c r="T82" i="10" s="1"/>
  <c r="AC60" i="10" a="1"/>
  <c r="AC60" i="10" s="1"/>
  <c r="AB81" i="10" a="1"/>
  <c r="AB81" i="10" s="1"/>
  <c r="AA39" i="10" a="1"/>
  <c r="AA39" i="10" s="1"/>
  <c r="Z27" i="10" a="1"/>
  <c r="Z27" i="10" s="1"/>
  <c r="Y102" i="10" a="1"/>
  <c r="Y102" i="10" s="1"/>
  <c r="X110" i="10" a="1"/>
  <c r="X110" i="10" s="1"/>
  <c r="V93" i="10" a="1"/>
  <c r="V93" i="10" s="1"/>
  <c r="T63" i="10" a="1"/>
  <c r="T63" i="10" s="1"/>
  <c r="AC56" i="10" a="1"/>
  <c r="AC56" i="10" s="1"/>
  <c r="AB79" i="10" a="1"/>
  <c r="AB79" i="10" s="1"/>
  <c r="AA105" i="10" a="1"/>
  <c r="AA105" i="10" s="1"/>
  <c r="Z87" i="10" a="1"/>
  <c r="Z87" i="10" s="1"/>
  <c r="Y111" i="10" a="1"/>
  <c r="Y111" i="10" s="1"/>
  <c r="X53" i="10" a="1"/>
  <c r="X53" i="10" s="1"/>
  <c r="W107" i="10" a="1"/>
  <c r="W107" i="10" s="1"/>
  <c r="V92" i="10" a="1"/>
  <c r="V92" i="10" s="1"/>
  <c r="X30" i="10" a="1"/>
  <c r="X30" i="10" s="1"/>
  <c r="W50" i="10" a="1"/>
  <c r="W50" i="10" s="1"/>
  <c r="U108" i="10" a="1"/>
  <c r="U108" i="10" s="1"/>
  <c r="AB47" i="10" a="1"/>
  <c r="AB47" i="10" s="1"/>
  <c r="Y65" i="10" a="1"/>
  <c r="Y65" i="10" s="1"/>
  <c r="X26" i="10" a="1"/>
  <c r="X26" i="10" s="1"/>
  <c r="W55" i="10" a="1"/>
  <c r="W55" i="10" s="1"/>
  <c r="U21" i="10" a="1"/>
  <c r="U21" i="10" s="1"/>
  <c r="AC80" i="10" a="1"/>
  <c r="AC80" i="10" s="1"/>
  <c r="AB43" i="10" a="1"/>
  <c r="AB43" i="10" s="1"/>
  <c r="AA42" i="10" a="1"/>
  <c r="AA42" i="10" s="1"/>
  <c r="Y59" i="10" a="1"/>
  <c r="Y59" i="10" s="1"/>
  <c r="X77" i="10" a="1"/>
  <c r="X77" i="10" s="1"/>
  <c r="W33" i="10" a="1"/>
  <c r="W33" i="10" s="1"/>
  <c r="U73" i="10" a="1"/>
  <c r="U73" i="10" s="1"/>
  <c r="AC24" i="10" a="1"/>
  <c r="AC24" i="10" s="1"/>
  <c r="AB45" i="10" a="1"/>
  <c r="AB45" i="10" s="1"/>
  <c r="AA58" i="10" a="1"/>
  <c r="AA58" i="10" s="1"/>
  <c r="Z85" i="10" a="1"/>
  <c r="Z85" i="10" s="1"/>
  <c r="Y46" i="10" a="1"/>
  <c r="Y46" i="10" s="1"/>
  <c r="X113" i="10" a="1"/>
  <c r="X113" i="10" s="1"/>
  <c r="W101" i="10" a="1"/>
  <c r="W101" i="10" s="1"/>
  <c r="U19" i="10" a="1"/>
  <c r="U19" i="10" s="1"/>
  <c r="AC97" i="10" a="1"/>
  <c r="AC97" i="10" s="1"/>
  <c r="AB70" i="10" a="1"/>
  <c r="AB70" i="10" s="1"/>
  <c r="AA41" i="10" a="1"/>
  <c r="AA41" i="10" s="1"/>
  <c r="Z29" i="10" a="1"/>
  <c r="Z29" i="10" s="1"/>
  <c r="Y54" i="10" a="1"/>
  <c r="Y54" i="10" s="1"/>
  <c r="X44" i="10" a="1"/>
  <c r="X44" i="10" s="1"/>
  <c r="W48" i="10" a="1"/>
  <c r="W48" i="10" s="1"/>
  <c r="U15" i="10" a="1"/>
  <c r="U15" i="10" s="1"/>
  <c r="AC62" i="10" a="1"/>
  <c r="AC62" i="10" s="1"/>
  <c r="AB60" i="10" a="1"/>
  <c r="AB60" i="10" s="1"/>
  <c r="AA81" i="10" a="1"/>
  <c r="AA81" i="10" s="1"/>
  <c r="Z39" i="10" a="1"/>
  <c r="Z39" i="10" s="1"/>
  <c r="Y27" i="10" a="1"/>
  <c r="Y27" i="10" s="1"/>
  <c r="X102" i="10" a="1"/>
  <c r="X102" i="10" s="1"/>
  <c r="W110" i="10" a="1"/>
  <c r="W110" i="10" s="1"/>
  <c r="U93" i="10" a="1"/>
  <c r="U93" i="10" s="1"/>
  <c r="AC95" i="10" a="1"/>
  <c r="AC95" i="10" s="1"/>
  <c r="AB56" i="10" a="1"/>
  <c r="AB56" i="10" s="1"/>
  <c r="AA79" i="10" a="1"/>
  <c r="AA79" i="10" s="1"/>
  <c r="Z105" i="10" a="1"/>
  <c r="Z105" i="10" s="1"/>
  <c r="Y87" i="10" a="1"/>
  <c r="Y87" i="10" s="1"/>
  <c r="X111" i="10" a="1"/>
  <c r="X111" i="10" s="1"/>
  <c r="W53" i="10" a="1"/>
  <c r="W53" i="10" s="1"/>
  <c r="V107" i="10" a="1"/>
  <c r="V107" i="10" s="1"/>
  <c r="U92" i="10" a="1"/>
  <c r="U92" i="10" s="1"/>
  <c r="AC104" i="10" a="1"/>
  <c r="AC104" i="10" s="1"/>
  <c r="W30" i="10" a="1"/>
  <c r="W30" i="10" s="1"/>
  <c r="V50" i="10" a="1"/>
  <c r="V50" i="10" s="1"/>
  <c r="T108" i="10" a="1"/>
  <c r="T108" i="10" s="1"/>
  <c r="AC49" i="10" a="1"/>
  <c r="AC49" i="10" s="1"/>
  <c r="AA47" i="10" a="1"/>
  <c r="AA47" i="10" s="1"/>
  <c r="X65" i="10" a="1"/>
  <c r="X65" i="10" s="1"/>
  <c r="W26" i="10" a="1"/>
  <c r="W26" i="10" s="1"/>
  <c r="V55" i="10" a="1"/>
  <c r="V55" i="10" s="1"/>
  <c r="T21" i="10" a="1"/>
  <c r="T21" i="10" s="1"/>
  <c r="AC22" i="10" a="1"/>
  <c r="AC22" i="10" s="1"/>
  <c r="AB80" i="10" a="1"/>
  <c r="AB80" i="10" s="1"/>
  <c r="AA43" i="10" a="1"/>
  <c r="AA43" i="10" s="1"/>
  <c r="Z42" i="10" a="1"/>
  <c r="Z42" i="10" s="1"/>
  <c r="X59" i="10" a="1"/>
  <c r="X59" i="10" s="1"/>
  <c r="W77" i="10" a="1"/>
  <c r="W77" i="10" s="1"/>
  <c r="V33" i="10" a="1"/>
  <c r="V33" i="10" s="1"/>
  <c r="T73" i="10" a="1"/>
  <c r="T73" i="10" s="1"/>
  <c r="AC20" i="10" a="1"/>
  <c r="AC20" i="10" s="1"/>
  <c r="AB24" i="10" a="1"/>
  <c r="AB24" i="10" s="1"/>
  <c r="AA45" i="10" a="1"/>
  <c r="AA45" i="10" s="1"/>
  <c r="Z58" i="10" a="1"/>
  <c r="Z58" i="10" s="1"/>
  <c r="Y85" i="10" a="1"/>
  <c r="Y85" i="10" s="1"/>
  <c r="X46" i="10" a="1"/>
  <c r="X46" i="10" s="1"/>
  <c r="W113" i="10" a="1"/>
  <c r="W113" i="10" s="1"/>
  <c r="V101" i="10" a="1"/>
  <c r="V101" i="10" s="1"/>
  <c r="T19" i="10" a="1"/>
  <c r="T19" i="10" s="1"/>
  <c r="AC90" i="10" a="1"/>
  <c r="AC90" i="10" s="1"/>
  <c r="AB97" i="10" a="1"/>
  <c r="AB97" i="10" s="1"/>
  <c r="AA70" i="10" a="1"/>
  <c r="AA70" i="10" s="1"/>
  <c r="Z41" i="10" a="1"/>
  <c r="Z41" i="10" s="1"/>
  <c r="Y29" i="10" a="1"/>
  <c r="Y29" i="10" s="1"/>
  <c r="X54" i="10" a="1"/>
  <c r="X54" i="10" s="1"/>
  <c r="W44" i="10" a="1"/>
  <c r="W44" i="10" s="1"/>
  <c r="V48" i="10" a="1"/>
  <c r="V48" i="10" s="1"/>
  <c r="T15" i="10" a="1"/>
  <c r="T15" i="10" s="1"/>
  <c r="AC74" i="10" a="1"/>
  <c r="AC74" i="10" s="1"/>
  <c r="AB62" i="10" a="1"/>
  <c r="AB62" i="10" s="1"/>
  <c r="AA60" i="10" a="1"/>
  <c r="AA60" i="10" s="1"/>
  <c r="Z81" i="10" a="1"/>
  <c r="Z81" i="10" s="1"/>
  <c r="Y39" i="10" a="1"/>
  <c r="Y39" i="10" s="1"/>
  <c r="X27" i="10" a="1"/>
  <c r="X27" i="10" s="1"/>
  <c r="W102" i="10" a="1"/>
  <c r="W102" i="10" s="1"/>
  <c r="V110" i="10" a="1"/>
  <c r="V110" i="10" s="1"/>
  <c r="T93" i="10" a="1"/>
  <c r="T93" i="10" s="1"/>
  <c r="AC66" i="10" a="1"/>
  <c r="AC66" i="10" s="1"/>
  <c r="AB95" i="10" a="1"/>
  <c r="AB95" i="10" s="1"/>
  <c r="AA56" i="10" a="1"/>
  <c r="AA56" i="10" s="1"/>
  <c r="Z79" i="10" a="1"/>
  <c r="Z79" i="10" s="1"/>
  <c r="Y105" i="10" a="1"/>
  <c r="Y105" i="10" s="1"/>
  <c r="X87" i="10" a="1"/>
  <c r="X87" i="10" s="1"/>
  <c r="W111" i="10" a="1"/>
  <c r="W111" i="10" s="1"/>
  <c r="V53" i="10" a="1"/>
  <c r="V53" i="10" s="1"/>
  <c r="U107" i="10" a="1"/>
  <c r="U107" i="10" s="1"/>
  <c r="T92" i="10" a="1"/>
  <c r="T92" i="10" s="1"/>
  <c r="AH108" i="10" a="1"/>
  <c r="AH108" i="10" s="1"/>
  <c r="AM108" i="10" a="1"/>
  <c r="AM108" i="10" s="1"/>
  <c r="AF108" i="10" a="1"/>
  <c r="AF108" i="10" s="1"/>
  <c r="AD108" i="10" a="1"/>
  <c r="AD108" i="10" s="1"/>
  <c r="AK108" i="10" a="1"/>
  <c r="AK108" i="10" s="1"/>
  <c r="AG108" i="10" a="1"/>
  <c r="AG108" i="10" s="1"/>
  <c r="AJ108" i="10" a="1"/>
  <c r="AJ108" i="10" s="1"/>
  <c r="AL108" i="10" a="1"/>
  <c r="AL108" i="10" s="1"/>
  <c r="AE108" i="10" a="1"/>
  <c r="AE108" i="10" s="1"/>
  <c r="AI108" i="10" a="1"/>
  <c r="AI108" i="10" s="1"/>
  <c r="AE23" i="11" a="1"/>
  <c r="AE23" i="11" s="1"/>
  <c r="AG60" i="10" a="1"/>
  <c r="AG60" i="10" s="1"/>
  <c r="AF60" i="10" a="1"/>
  <c r="AF60" i="10" s="1"/>
  <c r="AE60" i="10" a="1"/>
  <c r="AE60" i="10" s="1"/>
  <c r="AD60" i="10" a="1"/>
  <c r="AD60" i="10" s="1"/>
  <c r="AM60" i="10" a="1"/>
  <c r="AM60" i="10" s="1"/>
  <c r="AL60" i="10" a="1"/>
  <c r="AL60" i="10" s="1"/>
  <c r="AK60" i="10" a="1"/>
  <c r="AK60" i="10" s="1"/>
  <c r="AJ60" i="10" a="1"/>
  <c r="AJ60" i="10" s="1"/>
  <c r="AI60" i="10" a="1"/>
  <c r="AI60" i="10" s="1"/>
  <c r="AH60" i="10" a="1"/>
  <c r="AH60" i="10" s="1"/>
  <c r="R106" i="11"/>
  <c r="R110" i="11"/>
  <c r="R12" i="11"/>
  <c r="AJ39" i="10" a="1"/>
  <c r="AJ39" i="10" s="1"/>
  <c r="AH39" i="10" a="1"/>
  <c r="AH39" i="10" s="1"/>
  <c r="AK39" i="10" a="1"/>
  <c r="AK39" i="10" s="1"/>
  <c r="AM39" i="10" a="1"/>
  <c r="AM39" i="10" s="1"/>
  <c r="AG39" i="10" a="1"/>
  <c r="AG39" i="10" s="1"/>
  <c r="AI39" i="10" a="1"/>
  <c r="AI39" i="10" s="1"/>
  <c r="AF39" i="10" a="1"/>
  <c r="AF39" i="10" s="1"/>
  <c r="AE39" i="10" a="1"/>
  <c r="AE39" i="10" s="1"/>
  <c r="AD39" i="10" a="1"/>
  <c r="AD39" i="10" s="1"/>
  <c r="AL39" i="10" a="1"/>
  <c r="AL39" i="10" s="1"/>
  <c r="AD63" i="10" a="1"/>
  <c r="AD63" i="10" s="1"/>
  <c r="AD42" i="10" a="1"/>
  <c r="AD42" i="10" s="1"/>
  <c r="AI27" i="10" a="1"/>
  <c r="AI27" i="10" s="1"/>
  <c r="AD27" i="10" a="1"/>
  <c r="AD27" i="10" s="1"/>
  <c r="AF27" i="10" a="1"/>
  <c r="AF27" i="10" s="1"/>
  <c r="AG27" i="10" a="1"/>
  <c r="AG27" i="10" s="1"/>
  <c r="AK27" i="10" a="1"/>
  <c r="AK27" i="10" s="1"/>
  <c r="AM27" i="10" a="1"/>
  <c r="AM27" i="10" s="1"/>
  <c r="AL27" i="10" a="1"/>
  <c r="AL27" i="10" s="1"/>
  <c r="AJ27" i="10" a="1"/>
  <c r="AJ27" i="10" s="1"/>
  <c r="AE22" i="10" a="1"/>
  <c r="AE22" i="10" s="1"/>
  <c r="AJ24" i="10" a="1"/>
  <c r="AJ24" i="10" s="1"/>
  <c r="AE27" i="10" a="1"/>
  <c r="AE27" i="10" s="1"/>
  <c r="AK72" i="10" a="1"/>
  <c r="AK72" i="10" s="1"/>
  <c r="AD12" i="10" a="1"/>
  <c r="AD12" i="10" s="1"/>
  <c r="AM104" i="10" a="1"/>
  <c r="AM104" i="10" s="1"/>
  <c r="AA77" i="11" l="1" a="1"/>
  <c r="AA77" i="11" s="1"/>
  <c r="AC77" i="11" a="1"/>
  <c r="AC77" i="11" s="1"/>
  <c r="W77" i="11" a="1"/>
  <c r="W77" i="11" s="1"/>
  <c r="AH98" i="10" a="1"/>
  <c r="AH98" i="10" s="1"/>
  <c r="AC69" i="10" a="1"/>
  <c r="AC69" i="10" s="1"/>
  <c r="AA69" i="10" a="1"/>
  <c r="AA69" i="10" s="1"/>
  <c r="W69" i="10" a="1"/>
  <c r="W69" i="10" s="1"/>
  <c r="U99" i="10" a="1"/>
  <c r="U99" i="10" s="1"/>
  <c r="T99" i="10" a="1"/>
  <c r="T99" i="10" s="1"/>
  <c r="V99" i="10" a="1"/>
  <c r="V99" i="10" s="1"/>
  <c r="W83" i="10" a="1"/>
  <c r="W83" i="10" s="1"/>
  <c r="Z99" i="10" a="1"/>
  <c r="Z99" i="10" s="1"/>
  <c r="U83" i="10" a="1"/>
  <c r="U83" i="10" s="1"/>
  <c r="AB77" i="11" a="1"/>
  <c r="AB77" i="11" s="1"/>
  <c r="S80" i="11"/>
  <c r="Z77" i="11" a="1"/>
  <c r="Z77" i="11" s="1"/>
  <c r="S52" i="11"/>
  <c r="U52" i="11" s="1" a="1"/>
  <c r="U52" i="11" s="1"/>
  <c r="AJ52" i="11" a="1"/>
  <c r="AJ52" i="11" s="1"/>
  <c r="AI52" i="11" a="1"/>
  <c r="AI52" i="11" s="1"/>
  <c r="Y77" i="11" a="1"/>
  <c r="Y77" i="11" s="1"/>
  <c r="S25" i="11"/>
  <c r="AB25" i="11" s="1" a="1"/>
  <c r="AB25" i="11" s="1"/>
  <c r="S83" i="11"/>
  <c r="AD83" i="11" s="1" a="1"/>
  <c r="AD83" i="11" s="1"/>
  <c r="S63" i="11"/>
  <c r="AA63" i="11" s="1" a="1"/>
  <c r="AA63" i="11" s="1"/>
  <c r="V77" i="11" a="1"/>
  <c r="V77" i="11" s="1"/>
  <c r="S81" i="11"/>
  <c r="Z81" i="11" s="1" a="1"/>
  <c r="Z81" i="11" s="1"/>
  <c r="S99" i="11"/>
  <c r="W99" i="11" s="1" a="1"/>
  <c r="W99" i="11" s="1"/>
  <c r="S95" i="11"/>
  <c r="X95" i="11" s="1" a="1"/>
  <c r="X95" i="11" s="1"/>
  <c r="S89" i="11"/>
  <c r="V89" i="11" s="1" a="1"/>
  <c r="V89" i="11" s="1"/>
  <c r="S104" i="11"/>
  <c r="AJ104" i="11" s="1" a="1"/>
  <c r="AJ104" i="11" s="1"/>
  <c r="AI104" i="11" a="1"/>
  <c r="AI104" i="11" s="1"/>
  <c r="S71" i="11"/>
  <c r="AA71" i="11" s="1" a="1"/>
  <c r="AA71" i="11" s="1"/>
  <c r="S90" i="11"/>
  <c r="T90" i="11" s="1" a="1"/>
  <c r="T90" i="11" s="1"/>
  <c r="S84" i="11"/>
  <c r="X84" i="11" s="1" a="1"/>
  <c r="X84" i="11" s="1"/>
  <c r="S74" i="11"/>
  <c r="Y74" i="11" s="1" a="1"/>
  <c r="Y74" i="11" s="1"/>
  <c r="U77" i="11" a="1"/>
  <c r="U77" i="11" s="1"/>
  <c r="T77" i="11" a="1"/>
  <c r="T77" i="11" s="1"/>
  <c r="S14" i="11"/>
  <c r="Y14" i="11" s="1" a="1"/>
  <c r="Y14" i="11" s="1"/>
  <c r="T95" i="11" a="1"/>
  <c r="T95" i="11" s="1"/>
  <c r="S35" i="11"/>
  <c r="AA35" i="11" s="1" a="1"/>
  <c r="AA35" i="11" s="1"/>
  <c r="AB99" i="10" a="1"/>
  <c r="AB99" i="10" s="1"/>
  <c r="T69" i="10" a="1"/>
  <c r="T69" i="10" s="1"/>
  <c r="Y99" i="10" a="1"/>
  <c r="Y99" i="10" s="1"/>
  <c r="T103" i="10" a="1"/>
  <c r="T103" i="10" s="1"/>
  <c r="AC83" i="10" a="1"/>
  <c r="AC83" i="10" s="1"/>
  <c r="X99" i="10" a="1"/>
  <c r="X99" i="10" s="1"/>
  <c r="W103" i="10" a="1"/>
  <c r="W103" i="10" s="1"/>
  <c r="AA83" i="10" a="1"/>
  <c r="AA83" i="10" s="1"/>
  <c r="W99" i="10" a="1"/>
  <c r="W99" i="10" s="1"/>
  <c r="AC103" i="10" a="1"/>
  <c r="AC103" i="10" s="1"/>
  <c r="V83" i="10" a="1"/>
  <c r="V83" i="10" s="1"/>
  <c r="V69" i="10" a="1"/>
  <c r="V69" i="10" s="1"/>
  <c r="AB103" i="10" a="1"/>
  <c r="AB103" i="10" s="1"/>
  <c r="AC67" i="10" a="1"/>
  <c r="AC67" i="10" s="1"/>
  <c r="X31" i="10" a="1"/>
  <c r="X31" i="10" s="1"/>
  <c r="Z103" i="10" a="1"/>
  <c r="Z103" i="10" s="1"/>
  <c r="AB67" i="10" a="1"/>
  <c r="AB67" i="10" s="1"/>
  <c r="V31" i="10" a="1"/>
  <c r="V31" i="10" s="1"/>
  <c r="X98" i="10" a="1"/>
  <c r="X98" i="10" s="1"/>
  <c r="Y103" i="10" a="1"/>
  <c r="Y103" i="10" s="1"/>
  <c r="AA67" i="10" a="1"/>
  <c r="AA67" i="10" s="1"/>
  <c r="Y98" i="10" a="1"/>
  <c r="Y98" i="10" s="1"/>
  <c r="X103" i="10" a="1"/>
  <c r="X103" i="10" s="1"/>
  <c r="Z67" i="10" a="1"/>
  <c r="Z67" i="10" s="1"/>
  <c r="Y67" i="10" a="1"/>
  <c r="Y67" i="10" s="1"/>
  <c r="U103" i="10" a="1"/>
  <c r="U103" i="10" s="1"/>
  <c r="AB83" i="10" a="1"/>
  <c r="AB83" i="10" s="1"/>
  <c r="AB69" i="10" a="1"/>
  <c r="AB69" i="10" s="1"/>
  <c r="AC99" i="10" a="1"/>
  <c r="AC99" i="10" s="1"/>
  <c r="X67" i="10" a="1"/>
  <c r="X67" i="10" s="1"/>
  <c r="W67" i="10" a="1"/>
  <c r="W67" i="10" s="1"/>
  <c r="Z83" i="10" a="1"/>
  <c r="Z83" i="10" s="1"/>
  <c r="Z69" i="10" a="1"/>
  <c r="Z69" i="10" s="1"/>
  <c r="V67" i="10" a="1"/>
  <c r="V67" i="10" s="1"/>
  <c r="Y83" i="10" a="1"/>
  <c r="Y83" i="10" s="1"/>
  <c r="Y69" i="10" a="1"/>
  <c r="Y69" i="10" s="1"/>
  <c r="U67" i="10" a="1"/>
  <c r="U67" i="10" s="1"/>
  <c r="X83" i="10" a="1"/>
  <c r="X83" i="10" s="1"/>
  <c r="X69" i="10" a="1"/>
  <c r="X69" i="10" s="1"/>
  <c r="Y31" i="10" a="1"/>
  <c r="Y31" i="10" s="1"/>
  <c r="R13" i="10"/>
  <c r="R91" i="10"/>
  <c r="S91" i="10" s="1"/>
  <c r="V91" i="10" s="1" a="1"/>
  <c r="V91" i="10" s="1"/>
  <c r="R35" i="10"/>
  <c r="S35" i="10" s="1"/>
  <c r="AC35" i="10" s="1" a="1"/>
  <c r="AC35" i="10" s="1"/>
  <c r="R75" i="10"/>
  <c r="S75" i="10" s="1"/>
  <c r="R52" i="10"/>
  <c r="W98" i="10" a="1"/>
  <c r="W98" i="10" s="1"/>
  <c r="R106" i="10"/>
  <c r="S106" i="10" s="1"/>
  <c r="Z106" i="10" s="1" a="1"/>
  <c r="Z106" i="10" s="1"/>
  <c r="R40" i="10"/>
  <c r="R14" i="10"/>
  <c r="R37" i="10"/>
  <c r="AA103" i="10" a="1"/>
  <c r="AA103" i="10" s="1"/>
  <c r="R18" i="10"/>
  <c r="S18" i="10" s="1"/>
  <c r="AB18" i="10" s="1" a="1"/>
  <c r="AB18" i="10" s="1"/>
  <c r="R64" i="10"/>
  <c r="S64" i="10" s="1"/>
  <c r="T64" i="10" s="1" a="1"/>
  <c r="T64" i="10" s="1"/>
  <c r="R28" i="10"/>
  <c r="S28" i="10" s="1"/>
  <c r="R84" i="10"/>
  <c r="S84" i="10" s="1"/>
  <c r="U31" i="10" a="1"/>
  <c r="U31" i="10" s="1"/>
  <c r="V98" i="10" a="1"/>
  <c r="V98" i="10" s="1"/>
  <c r="R32" i="10"/>
  <c r="T31" i="10" a="1"/>
  <c r="T31" i="10" s="1"/>
  <c r="U98" i="10" a="1"/>
  <c r="U98" i="10" s="1"/>
  <c r="R96" i="10"/>
  <c r="AC31" i="10" a="1"/>
  <c r="AC31" i="10" s="1"/>
  <c r="R86" i="10"/>
  <c r="R25" i="10"/>
  <c r="T98" i="10" a="1"/>
  <c r="T98" i="10" s="1"/>
  <c r="R89" i="10"/>
  <c r="R71" i="10"/>
  <c r="R16" i="10"/>
  <c r="AB31" i="10" a="1"/>
  <c r="AB31" i="10" s="1"/>
  <c r="AC98" i="10" a="1"/>
  <c r="AC98" i="10" s="1"/>
  <c r="R100" i="10"/>
  <c r="R94" i="10"/>
  <c r="W31" i="10" a="1"/>
  <c r="W31" i="10" s="1"/>
  <c r="AA31" i="10" a="1"/>
  <c r="AA31" i="10" s="1"/>
  <c r="R23" i="10"/>
  <c r="AB98" i="10" a="1"/>
  <c r="AB98" i="10" s="1"/>
  <c r="T67" i="10" a="1"/>
  <c r="T67" i="10" s="1"/>
  <c r="Z31" i="10" a="1"/>
  <c r="Z31" i="10" s="1"/>
  <c r="AA98" i="10" a="1"/>
  <c r="AA98" i="10" s="1"/>
  <c r="T83" i="10" a="1"/>
  <c r="T83" i="10" s="1"/>
  <c r="AA99" i="10" a="1"/>
  <c r="AA99" i="10" s="1"/>
  <c r="AJ23" i="11" a="1"/>
  <c r="AJ23" i="11" s="1"/>
  <c r="AF23" i="11" a="1"/>
  <c r="AF23" i="11" s="1"/>
  <c r="AK23" i="11" a="1"/>
  <c r="AK23" i="11" s="1"/>
  <c r="AI23" i="11" a="1"/>
  <c r="AI23" i="11" s="1"/>
  <c r="AM23" i="11" a="1"/>
  <c r="AM23" i="11" s="1"/>
  <c r="AD23" i="11" a="1"/>
  <c r="AD23" i="11" s="1"/>
  <c r="AH23" i="11" a="1"/>
  <c r="AH23" i="11" s="1"/>
  <c r="AG23" i="11" a="1"/>
  <c r="AG23" i="11" s="1"/>
  <c r="AL23" i="11" a="1"/>
  <c r="AL23" i="11" s="1"/>
  <c r="AM28" i="11" a="1"/>
  <c r="AM28" i="11" s="1"/>
  <c r="AM39" i="11" a="1"/>
  <c r="AM39" i="11" s="1"/>
  <c r="S110" i="11"/>
  <c r="AC110" i="11" s="1" a="1"/>
  <c r="AC110" i="11" s="1"/>
  <c r="S106" i="11"/>
  <c r="AC106" i="11" s="1" a="1"/>
  <c r="AC106" i="11" s="1"/>
  <c r="AL43" i="11" a="1"/>
  <c r="AL43" i="11" s="1"/>
  <c r="S12" i="11"/>
  <c r="X12" i="11" s="1" a="1"/>
  <c r="X12" i="11" s="1"/>
  <c r="AM60" i="11" a="1"/>
  <c r="AM60" i="11" s="1"/>
  <c r="AM102" i="11" a="1"/>
  <c r="AM102" i="11" s="1"/>
  <c r="AJ94" i="11" a="1"/>
  <c r="AJ94" i="11" s="1"/>
  <c r="AM101" i="11" a="1"/>
  <c r="AM101" i="11" s="1"/>
  <c r="AM58" i="11" a="1"/>
  <c r="AM58" i="11" s="1"/>
  <c r="AM24" i="11" a="1"/>
  <c r="AM24" i="11" s="1"/>
  <c r="AL92" i="11" a="1"/>
  <c r="AL92" i="11" s="1"/>
  <c r="AE63" i="10" a="1"/>
  <c r="AE63" i="10" s="1"/>
  <c r="AG63" i="10" a="1"/>
  <c r="AG63" i="10" s="1"/>
  <c r="AM63" i="10" a="1"/>
  <c r="AM63" i="10" s="1"/>
  <c r="AH24" i="10" a="1"/>
  <c r="AH24" i="10" s="1"/>
  <c r="AF63" i="10" a="1"/>
  <c r="AF63" i="10" s="1"/>
  <c r="AH63" i="10" a="1"/>
  <c r="AH63" i="10" s="1"/>
  <c r="AG24" i="10" a="1"/>
  <c r="AG24" i="10" s="1"/>
  <c r="AK42" i="10" a="1"/>
  <c r="AK42" i="10" s="1"/>
  <c r="AM42" i="10" a="1"/>
  <c r="AM42" i="10" s="1"/>
  <c r="AI63" i="10" a="1"/>
  <c r="AI63" i="10" s="1"/>
  <c r="AK63" i="10" a="1"/>
  <c r="AK63" i="10" s="1"/>
  <c r="AL63" i="10" a="1"/>
  <c r="AL63" i="10" s="1"/>
  <c r="AJ63" i="10" a="1"/>
  <c r="AJ63" i="10" s="1"/>
  <c r="AG66" i="10" a="1"/>
  <c r="AG66" i="10" s="1"/>
  <c r="AE42" i="10" a="1"/>
  <c r="AE42" i="10" s="1"/>
  <c r="AL42" i="10" a="1"/>
  <c r="AL42" i="10" s="1"/>
  <c r="AF42" i="10" a="1"/>
  <c r="AF42" i="10" s="1"/>
  <c r="AG42" i="10" a="1"/>
  <c r="AG42" i="10" s="1"/>
  <c r="AH42" i="10" a="1"/>
  <c r="AH42" i="10" s="1"/>
  <c r="AJ42" i="10" a="1"/>
  <c r="AJ42" i="10" s="1"/>
  <c r="AI42" i="10" a="1"/>
  <c r="AI42" i="10" s="1"/>
  <c r="AI22" i="10" a="1"/>
  <c r="AI22" i="10" s="1"/>
  <c r="AK22" i="10" a="1"/>
  <c r="AK22" i="10" s="1"/>
  <c r="AF22" i="10" a="1"/>
  <c r="AF22" i="10" s="1"/>
  <c r="AL22" i="10" a="1"/>
  <c r="AL22" i="10" s="1"/>
  <c r="AD22" i="10" a="1"/>
  <c r="AD22" i="10" s="1"/>
  <c r="AM22" i="10" a="1"/>
  <c r="AM22" i="10" s="1"/>
  <c r="AM24" i="10" a="1"/>
  <c r="AM24" i="10" s="1"/>
  <c r="AD98" i="10" a="1"/>
  <c r="AD98" i="10" s="1"/>
  <c r="AJ22" i="10" a="1"/>
  <c r="AJ22" i="10" s="1"/>
  <c r="AH22" i="10" a="1"/>
  <c r="AH22" i="10" s="1"/>
  <c r="AK61" i="10" a="1"/>
  <c r="AK61" i="10" s="1"/>
  <c r="AI24" i="10" a="1"/>
  <c r="AI24" i="10" s="1"/>
  <c r="AD24" i="10" a="1"/>
  <c r="AD24" i="10" s="1"/>
  <c r="AF24" i="10" a="1"/>
  <c r="AF24" i="10" s="1"/>
  <c r="AE24" i="10" a="1"/>
  <c r="AE24" i="10" s="1"/>
  <c r="AK24" i="10" a="1"/>
  <c r="AK24" i="10" s="1"/>
  <c r="AL24" i="10" a="1"/>
  <c r="AL24" i="10" s="1"/>
  <c r="AK93" i="10" a="1"/>
  <c r="AK93" i="10" s="1"/>
  <c r="AG22" i="10" a="1"/>
  <c r="AG22" i="10" s="1"/>
  <c r="AE12" i="10" a="1"/>
  <c r="AE12" i="10" s="1"/>
  <c r="AL21" i="10" a="1"/>
  <c r="AL21" i="10" s="1"/>
  <c r="AI61" i="10" a="1"/>
  <c r="AI61" i="10" s="1"/>
  <c r="AI98" i="10" a="1"/>
  <c r="AI98" i="10" s="1"/>
  <c r="AM44" i="10" a="1"/>
  <c r="AM44" i="10" s="1"/>
  <c r="AK12" i="10" a="1"/>
  <c r="AK12" i="10" s="1"/>
  <c r="AJ104" i="10" a="1"/>
  <c r="AJ104" i="10" s="1"/>
  <c r="AF99" i="10" a="1"/>
  <c r="AF99" i="10" s="1"/>
  <c r="AD104" i="10" a="1"/>
  <c r="AD104" i="10" s="1"/>
  <c r="AJ99" i="10" a="1"/>
  <c r="AJ99" i="10" s="1"/>
  <c r="AH105" i="10" a="1"/>
  <c r="AH105" i="10" s="1"/>
  <c r="AH61" i="10" a="1"/>
  <c r="AH61" i="10" s="1"/>
  <c r="AK105" i="10" a="1"/>
  <c r="AK105" i="10" s="1"/>
  <c r="AJ105" i="10" a="1"/>
  <c r="AJ105" i="10" s="1"/>
  <c r="AL107" i="10" a="1"/>
  <c r="AL107" i="10" s="1"/>
  <c r="AM105" i="10" a="1"/>
  <c r="AM105" i="10" s="1"/>
  <c r="AJ98" i="10" a="1"/>
  <c r="AJ98" i="10" s="1"/>
  <c r="AK98" i="10" a="1"/>
  <c r="AK98" i="10" s="1"/>
  <c r="AK107" i="10" a="1"/>
  <c r="AK107" i="10" s="1"/>
  <c r="AF98" i="10" a="1"/>
  <c r="AF98" i="10" s="1"/>
  <c r="AF105" i="10" a="1"/>
  <c r="AF105" i="10" s="1"/>
  <c r="AE98" i="10" a="1"/>
  <c r="AE98" i="10" s="1"/>
  <c r="AM72" i="10" a="1"/>
  <c r="AM72" i="10" s="1"/>
  <c r="AM99" i="10" a="1"/>
  <c r="AM99" i="10" s="1"/>
  <c r="AD99" i="10" a="1"/>
  <c r="AD99" i="10" s="1"/>
  <c r="AI99" i="10" a="1"/>
  <c r="AI99" i="10" s="1"/>
  <c r="AG99" i="10" a="1"/>
  <c r="AG99" i="10" s="1"/>
  <c r="AH93" i="10" a="1"/>
  <c r="AH93" i="10" s="1"/>
  <c r="AH66" i="10" a="1"/>
  <c r="AH66" i="10" s="1"/>
  <c r="AG90" i="10" a="1"/>
  <c r="AG90" i="10" s="1"/>
  <c r="AL90" i="10" a="1"/>
  <c r="AL90" i="10" s="1"/>
  <c r="AM12" i="10" a="1"/>
  <c r="AM12" i="10" s="1"/>
  <c r="AF12" i="10" a="1"/>
  <c r="AF12" i="10" s="1"/>
  <c r="AB12" i="10" a="1"/>
  <c r="AB12" i="10" s="1"/>
  <c r="AG12" i="10" a="1"/>
  <c r="AG12" i="10" s="1"/>
  <c r="AC12" i="10" a="1"/>
  <c r="AC12" i="10" s="1"/>
  <c r="AG107" i="10" a="1"/>
  <c r="AG107" i="10" s="1"/>
  <c r="AH107" i="10" a="1"/>
  <c r="AH107" i="10" s="1"/>
  <c r="AM107" i="10" a="1"/>
  <c r="AM107" i="10" s="1"/>
  <c r="AJ107" i="10" a="1"/>
  <c r="AJ107" i="10" s="1"/>
  <c r="AI107" i="10" a="1"/>
  <c r="AI107" i="10" s="1"/>
  <c r="AD107" i="10" a="1"/>
  <c r="AD107" i="10" s="1"/>
  <c r="AK21" i="10" a="1"/>
  <c r="AK21" i="10" s="1"/>
  <c r="AD66" i="10" a="1"/>
  <c r="AD66" i="10" s="1"/>
  <c r="AL99" i="10" a="1"/>
  <c r="AL99" i="10" s="1"/>
  <c r="AG110" i="10" a="1"/>
  <c r="AG110" i="10" s="1"/>
  <c r="AK110" i="10" a="1"/>
  <c r="AK110" i="10" s="1"/>
  <c r="AM110" i="10" a="1"/>
  <c r="AM110" i="10" s="1"/>
  <c r="AH110" i="10" a="1"/>
  <c r="AH110" i="10" s="1"/>
  <c r="AH72" i="10" a="1"/>
  <c r="AH72" i="10" s="1"/>
  <c r="AM90" i="10" a="1"/>
  <c r="AM90" i="10" s="1"/>
  <c r="AM66" i="10" a="1"/>
  <c r="AM66" i="10" s="1"/>
  <c r="AH90" i="10" a="1"/>
  <c r="AH90" i="10" s="1"/>
  <c r="AJ66" i="10" a="1"/>
  <c r="AJ66" i="10" s="1"/>
  <c r="AM95" i="10" a="1"/>
  <c r="AM95" i="10" s="1"/>
  <c r="AL95" i="10" a="1"/>
  <c r="AL95" i="10" s="1"/>
  <c r="AK95" i="10" a="1"/>
  <c r="AK95" i="10" s="1"/>
  <c r="AF95" i="10" a="1"/>
  <c r="AF95" i="10" s="1"/>
  <c r="AL72" i="10" a="1"/>
  <c r="AL72" i="10" s="1"/>
  <c r="AG105" i="10" a="1"/>
  <c r="AG105" i="10" s="1"/>
  <c r="AL105" i="10" a="1"/>
  <c r="AL105" i="10" s="1"/>
  <c r="AD95" i="10" a="1"/>
  <c r="AD95" i="10" s="1"/>
  <c r="AE93" i="10" a="1"/>
  <c r="AE93" i="10" s="1"/>
  <c r="AM93" i="10" a="1"/>
  <c r="AM93" i="10" s="1"/>
  <c r="AL93" i="10" a="1"/>
  <c r="AL93" i="10" s="1"/>
  <c r="AK44" i="10" a="1"/>
  <c r="AK44" i="10" s="1"/>
  <c r="AF44" i="10" a="1"/>
  <c r="AF44" i="10" s="1"/>
  <c r="AG44" i="10" a="1"/>
  <c r="AG44" i="10" s="1"/>
  <c r="AD44" i="10" a="1"/>
  <c r="AD44" i="10" s="1"/>
  <c r="AE44" i="10" a="1"/>
  <c r="AE44" i="10" s="1"/>
  <c r="AH44" i="10" a="1"/>
  <c r="AH44" i="10" s="1"/>
  <c r="AJ44" i="10" a="1"/>
  <c r="AJ44" i="10" s="1"/>
  <c r="AI44" i="10" a="1"/>
  <c r="AI44" i="10" s="1"/>
  <c r="AD93" i="10" a="1"/>
  <c r="AD93" i="10" s="1"/>
  <c r="AD110" i="10" a="1"/>
  <c r="AD110" i="10" s="1"/>
  <c r="AE95" i="10" a="1"/>
  <c r="AE95" i="10" s="1"/>
  <c r="AE110" i="10" a="1"/>
  <c r="AE110" i="10" s="1"/>
  <c r="AE105" i="10" a="1"/>
  <c r="AE105" i="10" s="1"/>
  <c r="AJ95" i="10" a="1"/>
  <c r="AJ95" i="10" s="1"/>
  <c r="AK90" i="10" a="1"/>
  <c r="AK90" i="10" s="1"/>
  <c r="AE90" i="10" a="1"/>
  <c r="AE90" i="10" s="1"/>
  <c r="AJ90" i="10" a="1"/>
  <c r="AJ90" i="10" s="1"/>
  <c r="AI90" i="10" a="1"/>
  <c r="AI90" i="10" s="1"/>
  <c r="AD90" i="10" a="1"/>
  <c r="AD90" i="10" s="1"/>
  <c r="AE72" i="10" a="1"/>
  <c r="AE72" i="10" s="1"/>
  <c r="AG72" i="10" a="1"/>
  <c r="AG72" i="10" s="1"/>
  <c r="AJ72" i="10" a="1"/>
  <c r="AJ72" i="10" s="1"/>
  <c r="AD72" i="10" a="1"/>
  <c r="AD72" i="10" s="1"/>
  <c r="AF72" i="10" a="1"/>
  <c r="AF72" i="10" s="1"/>
  <c r="AI72" i="10" a="1"/>
  <c r="AI72" i="10" s="1"/>
  <c r="AI110" i="10" a="1"/>
  <c r="AI110" i="10" s="1"/>
  <c r="AF90" i="10" a="1"/>
  <c r="AF90" i="10" s="1"/>
  <c r="AH104" i="10" a="1"/>
  <c r="AH104" i="10" s="1"/>
  <c r="AI95" i="10" a="1"/>
  <c r="AI95" i="10" s="1"/>
  <c r="AF93" i="10" a="1"/>
  <c r="AF93" i="10" s="1"/>
  <c r="AL44" i="10" a="1"/>
  <c r="AL44" i="10" s="1"/>
  <c r="AE107" i="10" a="1"/>
  <c r="AE107" i="10" s="1"/>
  <c r="AD105" i="10" a="1"/>
  <c r="AD105" i="10" s="1"/>
  <c r="AL104" i="10" a="1"/>
  <c r="AL104" i="10" s="1"/>
  <c r="AI104" i="10" a="1"/>
  <c r="AI104" i="10" s="1"/>
  <c r="AG93" i="10" a="1"/>
  <c r="AG93" i="10" s="1"/>
  <c r="AJ21" i="10" a="1"/>
  <c r="AJ21" i="10" s="1"/>
  <c r="AG21" i="10" a="1"/>
  <c r="AG21" i="10" s="1"/>
  <c r="AI21" i="10" a="1"/>
  <c r="AI21" i="10" s="1"/>
  <c r="AE21" i="10" a="1"/>
  <c r="AE21" i="10" s="1"/>
  <c r="AH21" i="10" a="1"/>
  <c r="AH21" i="10" s="1"/>
  <c r="AD21" i="10" a="1"/>
  <c r="AD21" i="10" s="1"/>
  <c r="AF21" i="10" a="1"/>
  <c r="AF21" i="10" s="1"/>
  <c r="AJ110" i="10" a="1"/>
  <c r="AJ110" i="10" s="1"/>
  <c r="AL12" i="10" a="1"/>
  <c r="AL12" i="10" s="1"/>
  <c r="U12" i="10" a="1"/>
  <c r="U12" i="10" s="1"/>
  <c r="X12" i="10" a="1"/>
  <c r="X12" i="10" s="1"/>
  <c r="Y12" i="10" a="1"/>
  <c r="Y12" i="10" s="1"/>
  <c r="AJ12" i="10" a="1"/>
  <c r="AJ12" i="10" s="1"/>
  <c r="Z12" i="10" a="1"/>
  <c r="Z12" i="10" s="1"/>
  <c r="V12" i="10" a="1"/>
  <c r="V12" i="10" s="1"/>
  <c r="W12" i="10" a="1"/>
  <c r="W12" i="10" s="1"/>
  <c r="AA12" i="10" a="1"/>
  <c r="AA12" i="10" s="1"/>
  <c r="AH12" i="10" a="1"/>
  <c r="AH12" i="10" s="1"/>
  <c r="AI12" i="10" a="1"/>
  <c r="AI12" i="10" s="1"/>
  <c r="AF104" i="10" a="1"/>
  <c r="AF104" i="10" s="1"/>
  <c r="AH95" i="10" a="1"/>
  <c r="AH95" i="10" s="1"/>
  <c r="AE99" i="10" a="1"/>
  <c r="AE99" i="10" s="1"/>
  <c r="AK104" i="10" a="1"/>
  <c r="AK104" i="10" s="1"/>
  <c r="AG95" i="10" a="1"/>
  <c r="AG95" i="10" s="1"/>
  <c r="AE61" i="10" a="1"/>
  <c r="AE61" i="10" s="1"/>
  <c r="AJ61" i="10" a="1"/>
  <c r="AJ61" i="10" s="1"/>
  <c r="AD61" i="10" a="1"/>
  <c r="AD61" i="10" s="1"/>
  <c r="AG61" i="10" a="1"/>
  <c r="AG61" i="10" s="1"/>
  <c r="AM61" i="10" a="1"/>
  <c r="AM61" i="10" s="1"/>
  <c r="AL61" i="10" a="1"/>
  <c r="AL61" i="10" s="1"/>
  <c r="AF61" i="10" a="1"/>
  <c r="AF61" i="10" s="1"/>
  <c r="AH99" i="10" a="1"/>
  <c r="AH99" i="10" s="1"/>
  <c r="AF107" i="10" a="1"/>
  <c r="AF107" i="10" s="1"/>
  <c r="AI105" i="10" a="1"/>
  <c r="AI105" i="10" s="1"/>
  <c r="AM21" i="10" a="1"/>
  <c r="AM21" i="10" s="1"/>
  <c r="AF66" i="10" a="1"/>
  <c r="AF66" i="10" s="1"/>
  <c r="AI66" i="10" a="1"/>
  <c r="AI66" i="10" s="1"/>
  <c r="AL66" i="10" a="1"/>
  <c r="AL66" i="10" s="1"/>
  <c r="AK66" i="10" a="1"/>
  <c r="AK66" i="10" s="1"/>
  <c r="AE66" i="10" a="1"/>
  <c r="AE66" i="10" s="1"/>
  <c r="AK99" i="10" a="1"/>
  <c r="AK99" i="10" s="1"/>
  <c r="AL110" i="10" a="1"/>
  <c r="AL110" i="10" s="1"/>
  <c r="AE104" i="10" a="1"/>
  <c r="AE104" i="10" s="1"/>
  <c r="AJ93" i="10" a="1"/>
  <c r="AJ93" i="10" s="1"/>
  <c r="AF110" i="10" a="1"/>
  <c r="AF110" i="10" s="1"/>
  <c r="AI93" i="10" a="1"/>
  <c r="AI93" i="10" s="1"/>
  <c r="AG98" i="10" a="1"/>
  <c r="AG98" i="10" s="1"/>
  <c r="AL98" i="10" a="1"/>
  <c r="AL98" i="10" s="1"/>
  <c r="AM98" i="10" a="1"/>
  <c r="AM98" i="10" s="1"/>
  <c r="AG104" i="10" a="1"/>
  <c r="AG104" i="10" s="1"/>
  <c r="AB89" i="11" l="1" a="1"/>
  <c r="AB89" i="11" s="1"/>
  <c r="U91" i="10" a="1"/>
  <c r="U91" i="10" s="1"/>
  <c r="AM25" i="11" a="1"/>
  <c r="AM25" i="11" s="1"/>
  <c r="AA83" i="11" a="1"/>
  <c r="AA83" i="11" s="1"/>
  <c r="Y25" i="11" a="1"/>
  <c r="Y25" i="11" s="1"/>
  <c r="X99" i="11" a="1"/>
  <c r="X99" i="11" s="1"/>
  <c r="AA25" i="11" a="1"/>
  <c r="AA25" i="11" s="1"/>
  <c r="X35" i="10" a="1"/>
  <c r="X35" i="10" s="1"/>
  <c r="AJ95" i="11" a="1"/>
  <c r="AJ95" i="11" s="1"/>
  <c r="AC74" i="11" a="1"/>
  <c r="AC74" i="11" s="1"/>
  <c r="AF95" i="11" a="1"/>
  <c r="AF95" i="11" s="1"/>
  <c r="AA74" i="11" a="1"/>
  <c r="AA74" i="11" s="1"/>
  <c r="AL63" i="11" a="1"/>
  <c r="AL63" i="11" s="1"/>
  <c r="AL95" i="11" a="1"/>
  <c r="AL95" i="11" s="1"/>
  <c r="V71" i="11" a="1"/>
  <c r="V71" i="11" s="1"/>
  <c r="AM83" i="11" a="1"/>
  <c r="AM83" i="11" s="1"/>
  <c r="AL104" i="11" a="1"/>
  <c r="AL104" i="11" s="1"/>
  <c r="AH95" i="11" a="1"/>
  <c r="AH95" i="11" s="1"/>
  <c r="W25" i="11" a="1"/>
  <c r="W25" i="11" s="1"/>
  <c r="AA104" i="11" a="1"/>
  <c r="AA104" i="11" s="1"/>
  <c r="V25" i="11" a="1"/>
  <c r="V25" i="11" s="1"/>
  <c r="AG104" i="11" a="1"/>
  <c r="AG104" i="11" s="1"/>
  <c r="Y28" i="10" a="1"/>
  <c r="Y28" i="10" s="1"/>
  <c r="U89" i="11" a="1"/>
  <c r="U89" i="11" s="1"/>
  <c r="T63" i="11" a="1"/>
  <c r="T63" i="11" s="1"/>
  <c r="T28" i="10" a="1"/>
  <c r="T28" i="10" s="1"/>
  <c r="Z90" i="11" a="1"/>
  <c r="Z90" i="11" s="1"/>
  <c r="AI95" i="11" a="1"/>
  <c r="AI95" i="11" s="1"/>
  <c r="AC83" i="11" a="1"/>
  <c r="AC83" i="11" s="1"/>
  <c r="W74" i="11" a="1"/>
  <c r="W74" i="11" s="1"/>
  <c r="AB83" i="11" a="1"/>
  <c r="AB83" i="11" s="1"/>
  <c r="AB63" i="11" a="1"/>
  <c r="AB63" i="11" s="1"/>
  <c r="AA99" i="11" a="1"/>
  <c r="AA99" i="11" s="1"/>
  <c r="AA52" i="11" a="1"/>
  <c r="AA52" i="11" s="1"/>
  <c r="Y99" i="11" a="1"/>
  <c r="Y99" i="11" s="1"/>
  <c r="AI83" i="11" a="1"/>
  <c r="AI83" i="11" s="1"/>
  <c r="V99" i="11" a="1"/>
  <c r="V99" i="11" s="1"/>
  <c r="X83" i="11" a="1"/>
  <c r="X83" i="11" s="1"/>
  <c r="T99" i="11" a="1"/>
  <c r="T99" i="11" s="1"/>
  <c r="AH83" i="11" a="1"/>
  <c r="AH83" i="11" s="1"/>
  <c r="AK90" i="11" a="1"/>
  <c r="AK90" i="11" s="1"/>
  <c r="Z52" i="11" a="1"/>
  <c r="Z52" i="11" s="1"/>
  <c r="AC25" i="11" a="1"/>
  <c r="AC25" i="11" s="1"/>
  <c r="X90" i="11" a="1"/>
  <c r="X90" i="11" s="1"/>
  <c r="Z99" i="11" a="1"/>
  <c r="Z99" i="11" s="1"/>
  <c r="AB81" i="11" a="1"/>
  <c r="AB81" i="11" s="1"/>
  <c r="AD52" i="11" a="1"/>
  <c r="AD52" i="11" s="1"/>
  <c r="W52" i="11" a="1"/>
  <c r="W52" i="11" s="1"/>
  <c r="AC52" i="11" a="1"/>
  <c r="AC52" i="11" s="1"/>
  <c r="AB52" i="11" a="1"/>
  <c r="AB52" i="11" s="1"/>
  <c r="AD99" i="11" a="1"/>
  <c r="AD99" i="11" s="1"/>
  <c r="U99" i="11" a="1"/>
  <c r="U99" i="11" s="1"/>
  <c r="U90" i="11" a="1"/>
  <c r="U90" i="11" s="1"/>
  <c r="AM52" i="11" a="1"/>
  <c r="AM52" i="11" s="1"/>
  <c r="AK71" i="11" a="1"/>
  <c r="AK71" i="11" s="1"/>
  <c r="Y52" i="11" a="1"/>
  <c r="Y52" i="11" s="1"/>
  <c r="V90" i="11" a="1"/>
  <c r="V90" i="11" s="1"/>
  <c r="AL52" i="11" a="1"/>
  <c r="AL52" i="11" s="1"/>
  <c r="U95" i="11" a="1"/>
  <c r="U95" i="11" s="1"/>
  <c r="AC90" i="11" a="1"/>
  <c r="AC90" i="11" s="1"/>
  <c r="AE52" i="11" a="1"/>
  <c r="AE52" i="11" s="1"/>
  <c r="W90" i="11" a="1"/>
  <c r="W90" i="11" s="1"/>
  <c r="AG52" i="11" a="1"/>
  <c r="AG52" i="11" s="1"/>
  <c r="T52" i="11" a="1"/>
  <c r="T52" i="11" s="1"/>
  <c r="AA90" i="11" a="1"/>
  <c r="AA90" i="11" s="1"/>
  <c r="AF83" i="11" a="1"/>
  <c r="AF83" i="11" s="1"/>
  <c r="AF52" i="11" a="1"/>
  <c r="AF52" i="11" s="1"/>
  <c r="V35" i="10" a="1"/>
  <c r="V35" i="10" s="1"/>
  <c r="AB91" i="10" a="1"/>
  <c r="AB91" i="10" s="1"/>
  <c r="Y91" i="10" a="1"/>
  <c r="Y91" i="10" s="1"/>
  <c r="U35" i="10" a="1"/>
  <c r="U35" i="10" s="1"/>
  <c r="AA91" i="10" a="1"/>
  <c r="AA91" i="10" s="1"/>
  <c r="U75" i="10" a="1"/>
  <c r="U75" i="10" s="1"/>
  <c r="D22" i="14" s="1"/>
  <c r="V28" i="10" a="1"/>
  <c r="V28" i="10" s="1"/>
  <c r="Z75" i="10" a="1"/>
  <c r="Z75" i="10" s="1"/>
  <c r="AA75" i="10" a="1"/>
  <c r="AA75" i="10" s="1"/>
  <c r="D28" i="14" s="1"/>
  <c r="X75" i="10" a="1"/>
  <c r="X75" i="10" s="1"/>
  <c r="AC106" i="10" a="1"/>
  <c r="AC106" i="10" s="1"/>
  <c r="AA84" i="10" a="1"/>
  <c r="AA84" i="10" s="1"/>
  <c r="AB106" i="10" a="1"/>
  <c r="AB106" i="10" s="1"/>
  <c r="W75" i="10" a="1"/>
  <c r="W75" i="10" s="1"/>
  <c r="D24" i="14" s="1"/>
  <c r="V106" i="10" a="1"/>
  <c r="V106" i="10" s="1"/>
  <c r="V75" i="10" a="1"/>
  <c r="V75" i="10" s="1"/>
  <c r="D23" i="14" s="1"/>
  <c r="T106" i="10" a="1"/>
  <c r="T106" i="10" s="1"/>
  <c r="V18" i="10" a="1"/>
  <c r="V18" i="10" s="1"/>
  <c r="Z84" i="10" a="1"/>
  <c r="Z84" i="10" s="1"/>
  <c r="Y35" i="11" a="1"/>
  <c r="Y35" i="11" s="1"/>
  <c r="AG95" i="11" a="1"/>
  <c r="AG95" i="11" s="1"/>
  <c r="AC99" i="11" a="1"/>
  <c r="AC99" i="11" s="1"/>
  <c r="V35" i="11" a="1"/>
  <c r="V35" i="11" s="1"/>
  <c r="Z95" i="11" a="1"/>
  <c r="Z95" i="11" s="1"/>
  <c r="W84" i="11" a="1"/>
  <c r="W84" i="11" s="1"/>
  <c r="V84" i="11" a="1"/>
  <c r="V84" i="11" s="1"/>
  <c r="Y95" i="11" a="1"/>
  <c r="Y95" i="11" s="1"/>
  <c r="Y84" i="11" a="1"/>
  <c r="Y84" i="11" s="1"/>
  <c r="AE95" i="11" a="1"/>
  <c r="AE95" i="11" s="1"/>
  <c r="AL83" i="11" a="1"/>
  <c r="AL83" i="11" s="1"/>
  <c r="T80" i="11" a="1"/>
  <c r="T80" i="11" s="1"/>
  <c r="Y80" i="11" a="1"/>
  <c r="Y80" i="11" s="1"/>
  <c r="U80" i="11" a="1"/>
  <c r="U80" i="11" s="1"/>
  <c r="AC80" i="11" a="1"/>
  <c r="AC80" i="11" s="1"/>
  <c r="X74" i="11" a="1"/>
  <c r="X74" i="11" s="1"/>
  <c r="U71" i="11" a="1"/>
  <c r="U71" i="11" s="1"/>
  <c r="AM104" i="11" a="1"/>
  <c r="AM104" i="11" s="1"/>
  <c r="AA81" i="11" a="1"/>
  <c r="AA81" i="11" s="1"/>
  <c r="W81" i="11" a="1"/>
  <c r="W81" i="11" s="1"/>
  <c r="AC71" i="11" a="1"/>
  <c r="AC71" i="11" s="1"/>
  <c r="AC81" i="11" a="1"/>
  <c r="AC81" i="11" s="1"/>
  <c r="V63" i="11" a="1"/>
  <c r="V63" i="11" s="1"/>
  <c r="AC63" i="11" a="1"/>
  <c r="AC63" i="11" s="1"/>
  <c r="W63" i="11" a="1"/>
  <c r="W63" i="11" s="1"/>
  <c r="W14" i="11" a="1"/>
  <c r="W14" i="11" s="1"/>
  <c r="T74" i="11" a="1"/>
  <c r="T74" i="11" s="1"/>
  <c r="U74" i="11" a="1"/>
  <c r="U74" i="11" s="1"/>
  <c r="AE104" i="11" a="1"/>
  <c r="AE104" i="11" s="1"/>
  <c r="W89" i="11" a="1"/>
  <c r="W89" i="11" s="1"/>
  <c r="AC89" i="11" a="1"/>
  <c r="AC89" i="11" s="1"/>
  <c r="T89" i="11" a="1"/>
  <c r="T89" i="11" s="1"/>
  <c r="Z89" i="11" a="1"/>
  <c r="Z89" i="11" s="1"/>
  <c r="X89" i="11" a="1"/>
  <c r="X89" i="11" s="1"/>
  <c r="Y89" i="11" a="1"/>
  <c r="Y89" i="11" s="1"/>
  <c r="Z25" i="11" a="1"/>
  <c r="Z25" i="11" s="1"/>
  <c r="X25" i="11" a="1"/>
  <c r="X25" i="11" s="1"/>
  <c r="U25" i="11" a="1"/>
  <c r="U25" i="11" s="1"/>
  <c r="T14" i="11" a="1"/>
  <c r="T14" i="11" s="1"/>
  <c r="V14" i="11" a="1"/>
  <c r="V14" i="11" s="1"/>
  <c r="AB14" i="11" a="1"/>
  <c r="AB14" i="11" s="1"/>
  <c r="U14" i="11" a="1"/>
  <c r="U14" i="11" s="1"/>
  <c r="AC14" i="11" a="1"/>
  <c r="AC14" i="11" s="1"/>
  <c r="X14" i="11" a="1"/>
  <c r="X14" i="11" s="1"/>
  <c r="AB71" i="11" a="1"/>
  <c r="AB71" i="11" s="1"/>
  <c r="Z71" i="11" a="1"/>
  <c r="Z71" i="11" s="1"/>
  <c r="T71" i="11" a="1"/>
  <c r="T71" i="11" s="1"/>
  <c r="X71" i="11" a="1"/>
  <c r="X71" i="11" s="1"/>
  <c r="Y71" i="11" a="1"/>
  <c r="Y71" i="11" s="1"/>
  <c r="X81" i="11" a="1"/>
  <c r="X81" i="11" s="1"/>
  <c r="U81" i="11" a="1"/>
  <c r="U81" i="11" s="1"/>
  <c r="Z74" i="11" a="1"/>
  <c r="Z74" i="11" s="1"/>
  <c r="Z14" i="11" a="1"/>
  <c r="Z14" i="11" s="1"/>
  <c r="AA14" i="11" a="1"/>
  <c r="AA14" i="11" s="1"/>
  <c r="X80" i="11" a="1"/>
  <c r="X80" i="11" s="1"/>
  <c r="U104" i="11" a="1"/>
  <c r="U104" i="11" s="1"/>
  <c r="V104" i="11" a="1"/>
  <c r="V104" i="11" s="1"/>
  <c r="Z104" i="11" a="1"/>
  <c r="Z104" i="11" s="1"/>
  <c r="W104" i="11" a="1"/>
  <c r="W104" i="11" s="1"/>
  <c r="Y104" i="11" a="1"/>
  <c r="Y104" i="11" s="1"/>
  <c r="AB104" i="11" a="1"/>
  <c r="AB104" i="11" s="1"/>
  <c r="AC104" i="11" a="1"/>
  <c r="AC104" i="11" s="1"/>
  <c r="X104" i="11" a="1"/>
  <c r="X104" i="11" s="1"/>
  <c r="X63" i="11" a="1"/>
  <c r="X63" i="11" s="1"/>
  <c r="V81" i="11" a="1"/>
  <c r="V81" i="11" s="1"/>
  <c r="X52" i="11" a="1"/>
  <c r="X52" i="11" s="1"/>
  <c r="AK104" i="11" a="1"/>
  <c r="AK104" i="11" s="1"/>
  <c r="W95" i="11" a="1"/>
  <c r="W95" i="11" s="1"/>
  <c r="AA95" i="11" a="1"/>
  <c r="AA95" i="11" s="1"/>
  <c r="V95" i="11" a="1"/>
  <c r="V95" i="11" s="1"/>
  <c r="AC95" i="11" a="1"/>
  <c r="AC95" i="11" s="1"/>
  <c r="AB95" i="11" a="1"/>
  <c r="AB95" i="11" s="1"/>
  <c r="W80" i="11" a="1"/>
  <c r="W80" i="11" s="1"/>
  <c r="Y81" i="11" a="1"/>
  <c r="Y81" i="11" s="1"/>
  <c r="AF104" i="11" a="1"/>
  <c r="AF104" i="11" s="1"/>
  <c r="AB74" i="11" a="1"/>
  <c r="AB74" i="11" s="1"/>
  <c r="T81" i="11" a="1"/>
  <c r="T81" i="11" s="1"/>
  <c r="T25" i="11" a="1"/>
  <c r="T25" i="11" s="1"/>
  <c r="X35" i="11" a="1"/>
  <c r="X35" i="11" s="1"/>
  <c r="AC35" i="11" a="1"/>
  <c r="AC35" i="11" s="1"/>
  <c r="U35" i="11" a="1"/>
  <c r="U35" i="11" s="1"/>
  <c r="T35" i="11" a="1"/>
  <c r="T35" i="11" s="1"/>
  <c r="Z35" i="11" a="1"/>
  <c r="Z35" i="11" s="1"/>
  <c r="W35" i="11" a="1"/>
  <c r="W35" i="11" s="1"/>
  <c r="Y90" i="11" a="1"/>
  <c r="Y90" i="11" s="1"/>
  <c r="AB90" i="11" a="1"/>
  <c r="AB90" i="11" s="1"/>
  <c r="AH104" i="11" a="1"/>
  <c r="AH104" i="11" s="1"/>
  <c r="AM95" i="11" a="1"/>
  <c r="AM95" i="11" s="1"/>
  <c r="Z63" i="11" a="1"/>
  <c r="Z63" i="11" s="1"/>
  <c r="V52" i="11" a="1"/>
  <c r="V52" i="11" s="1"/>
  <c r="AA80" i="11" a="1"/>
  <c r="AA80" i="11" s="1"/>
  <c r="AB99" i="11" a="1"/>
  <c r="AB99" i="11" s="1"/>
  <c r="AA84" i="11" a="1"/>
  <c r="AA84" i="11" s="1"/>
  <c r="AC84" i="11" a="1"/>
  <c r="AC84" i="11" s="1"/>
  <c r="U84" i="11" a="1"/>
  <c r="U84" i="11" s="1"/>
  <c r="AB84" i="11" a="1"/>
  <c r="AB84" i="11" s="1"/>
  <c r="Z84" i="11" a="1"/>
  <c r="Z84" i="11" s="1"/>
  <c r="T84" i="11" a="1"/>
  <c r="T84" i="11" s="1"/>
  <c r="AD104" i="11" a="1"/>
  <c r="AD104" i="11" s="1"/>
  <c r="V74" i="11" a="1"/>
  <c r="V74" i="11" s="1"/>
  <c r="AD95" i="11" a="1"/>
  <c r="AD95" i="11" s="1"/>
  <c r="Y63" i="11" a="1"/>
  <c r="Y63" i="11" s="1"/>
  <c r="AH52" i="11" a="1"/>
  <c r="AH52" i="11" s="1"/>
  <c r="AB80" i="11" a="1"/>
  <c r="AB80" i="11" s="1"/>
  <c r="AB35" i="11" a="1"/>
  <c r="AB35" i="11" s="1"/>
  <c r="W71" i="11" a="1"/>
  <c r="W71" i="11" s="1"/>
  <c r="T104" i="11" a="1"/>
  <c r="T104" i="11" s="1"/>
  <c r="AA89" i="11" a="1"/>
  <c r="AA89" i="11" s="1"/>
  <c r="AK95" i="11" a="1"/>
  <c r="AK95" i="11" s="1"/>
  <c r="V80" i="11" a="1"/>
  <c r="V80" i="11" s="1"/>
  <c r="U63" i="11" a="1"/>
  <c r="U63" i="11" s="1"/>
  <c r="Y83" i="11" a="1"/>
  <c r="Y83" i="11" s="1"/>
  <c r="AG83" i="11" a="1"/>
  <c r="AG83" i="11" s="1"/>
  <c r="AJ83" i="11" a="1"/>
  <c r="AJ83" i="11" s="1"/>
  <c r="V83" i="11" a="1"/>
  <c r="V83" i="11" s="1"/>
  <c r="U83" i="11" a="1"/>
  <c r="U83" i="11" s="1"/>
  <c r="AK83" i="11" a="1"/>
  <c r="AK83" i="11" s="1"/>
  <c r="T83" i="11" a="1"/>
  <c r="T83" i="11" s="1"/>
  <c r="AE83" i="11" a="1"/>
  <c r="AE83" i="11" s="1"/>
  <c r="Z83" i="11" a="1"/>
  <c r="Z83" i="11" s="1"/>
  <c r="W83" i="11" a="1"/>
  <c r="W83" i="11" s="1"/>
  <c r="AK52" i="11" a="1"/>
  <c r="AK52" i="11" s="1"/>
  <c r="Z80" i="11" a="1"/>
  <c r="Z80" i="11" s="1"/>
  <c r="AC18" i="10" a="1"/>
  <c r="AC18" i="10" s="1"/>
  <c r="T75" i="10" a="1"/>
  <c r="T75" i="10" s="1"/>
  <c r="D21" i="14" s="1"/>
  <c r="AA18" i="10" a="1"/>
  <c r="AA18" i="10" s="1"/>
  <c r="AC91" i="10" a="1"/>
  <c r="AC91" i="10" s="1"/>
  <c r="W91" i="10" a="1"/>
  <c r="W91" i="10" s="1"/>
  <c r="Z18" i="10" a="1"/>
  <c r="Z18" i="10" s="1"/>
  <c r="Z64" i="10" a="1"/>
  <c r="Z64" i="10" s="1"/>
  <c r="Y106" i="10" a="1"/>
  <c r="Y106" i="10" s="1"/>
  <c r="T91" i="10" a="1"/>
  <c r="T91" i="10" s="1"/>
  <c r="X106" i="10" a="1"/>
  <c r="X106" i="10" s="1"/>
  <c r="AC75" i="10" a="1"/>
  <c r="AC75" i="10" s="1"/>
  <c r="D30" i="14" s="1"/>
  <c r="W18" i="10" a="1"/>
  <c r="W18" i="10" s="1"/>
  <c r="W106" i="10" a="1"/>
  <c r="W106" i="10" s="1"/>
  <c r="AB75" i="10" a="1"/>
  <c r="AB75" i="10" s="1"/>
  <c r="D29" i="14" s="1"/>
  <c r="X84" i="10" a="1"/>
  <c r="X84" i="10" s="1"/>
  <c r="W84" i="10" a="1"/>
  <c r="W84" i="10" s="1"/>
  <c r="AB84" i="10" a="1"/>
  <c r="AB84" i="10" s="1"/>
  <c r="V84" i="10" a="1"/>
  <c r="V84" i="10" s="1"/>
  <c r="U84" i="10" a="1"/>
  <c r="U84" i="10" s="1"/>
  <c r="AA106" i="10" a="1"/>
  <c r="AA106" i="10" s="1"/>
  <c r="T84" i="10" a="1"/>
  <c r="T84" i="10" s="1"/>
  <c r="Z35" i="10" a="1"/>
  <c r="Z35" i="10" s="1"/>
  <c r="AC84" i="10" a="1"/>
  <c r="AC84" i="10" s="1"/>
  <c r="Y18" i="10" a="1"/>
  <c r="Y18" i="10" s="1"/>
  <c r="W35" i="10" a="1"/>
  <c r="W35" i="10" s="1"/>
  <c r="AC64" i="10" a="1"/>
  <c r="AC64" i="10" s="1"/>
  <c r="S89" i="10"/>
  <c r="W89" i="10" s="1" a="1"/>
  <c r="W89" i="10" s="1"/>
  <c r="T35" i="10" a="1"/>
  <c r="T35" i="10" s="1"/>
  <c r="S13" i="10"/>
  <c r="AC13" i="10" s="1" a="1"/>
  <c r="AC13" i="10" s="1"/>
  <c r="W28" i="10" a="1"/>
  <c r="W28" i="10" s="1"/>
  <c r="S71" i="10"/>
  <c r="V71" i="10" s="1" a="1"/>
  <c r="V71" i="10" s="1"/>
  <c r="U28" i="10" a="1"/>
  <c r="U28" i="10" s="1"/>
  <c r="AC28" i="10" a="1"/>
  <c r="AC28" i="10" s="1"/>
  <c r="S96" i="10"/>
  <c r="AD96" i="10" s="1" a="1"/>
  <c r="AD96" i="10" s="1"/>
  <c r="X64" i="10" a="1"/>
  <c r="X64" i="10" s="1"/>
  <c r="Y84" i="10" a="1"/>
  <c r="Y84" i="10" s="1"/>
  <c r="S14" i="10"/>
  <c r="Y14" i="10" s="1" a="1"/>
  <c r="Y14" i="10" s="1"/>
  <c r="W64" i="10" a="1"/>
  <c r="W64" i="10" s="1"/>
  <c r="X91" i="10" a="1"/>
  <c r="X91" i="10" s="1"/>
  <c r="X28" i="10" a="1"/>
  <c r="X28" i="10" s="1"/>
  <c r="X18" i="10" a="1"/>
  <c r="X18" i="10" s="1"/>
  <c r="Z28" i="10" a="1"/>
  <c r="Z28" i="10" s="1"/>
  <c r="S23" i="10"/>
  <c r="AA23" i="10" s="1" a="1"/>
  <c r="AA23" i="10" s="1"/>
  <c r="S32" i="10"/>
  <c r="U32" i="10" s="1" a="1"/>
  <c r="U32" i="10" s="1"/>
  <c r="U18" i="10" a="1"/>
  <c r="U18" i="10" s="1"/>
  <c r="S16" i="10"/>
  <c r="AI16" i="10" s="1" a="1"/>
  <c r="AI16" i="10" s="1"/>
  <c r="S86" i="10"/>
  <c r="AM86" i="10" s="1" a="1"/>
  <c r="AM86" i="10" s="1"/>
  <c r="V64" i="10" a="1"/>
  <c r="V64" i="10" s="1"/>
  <c r="T18" i="10" a="1"/>
  <c r="T18" i="10" s="1"/>
  <c r="Z91" i="10" a="1"/>
  <c r="Z91" i="10" s="1"/>
  <c r="AB35" i="10" a="1"/>
  <c r="AB35" i="10" s="1"/>
  <c r="S94" i="10"/>
  <c r="U94" i="10" s="1" a="1"/>
  <c r="U94" i="10" s="1"/>
  <c r="AA28" i="10" a="1"/>
  <c r="AA28" i="10" s="1"/>
  <c r="S40" i="10"/>
  <c r="Z40" i="10" s="1" a="1"/>
  <c r="Z40" i="10" s="1"/>
  <c r="AB64" i="10" a="1"/>
  <c r="AB64" i="10" s="1"/>
  <c r="S52" i="10"/>
  <c r="AB52" i="10" s="1" a="1"/>
  <c r="AB52" i="10" s="1"/>
  <c r="AA35" i="10" a="1"/>
  <c r="AA35" i="10" s="1"/>
  <c r="U64" i="10" a="1"/>
  <c r="U64" i="10" s="1"/>
  <c r="U106" i="10" a="1"/>
  <c r="U106" i="10" s="1"/>
  <c r="AA64" i="10" a="1"/>
  <c r="AA64" i="10" s="1"/>
  <c r="S100" i="10"/>
  <c r="AA100" i="10" s="1" a="1"/>
  <c r="AA100" i="10" s="1"/>
  <c r="S25" i="10"/>
  <c r="AC25" i="10" s="1" a="1"/>
  <c r="AC25" i="10" s="1"/>
  <c r="Y64" i="10" a="1"/>
  <c r="Y64" i="10" s="1"/>
  <c r="S37" i="10"/>
  <c r="U37" i="10" s="1" a="1"/>
  <c r="U37" i="10" s="1"/>
  <c r="AB28" i="10" a="1"/>
  <c r="AB28" i="10" s="1"/>
  <c r="Y35" i="10" a="1"/>
  <c r="Y35" i="10" s="1"/>
  <c r="Y75" i="10" a="1"/>
  <c r="Y75" i="10" s="1"/>
  <c r="D26" i="14" s="1"/>
  <c r="AK29" i="11" a="1"/>
  <c r="AK29" i="11" s="1"/>
  <c r="AH29" i="11" a="1"/>
  <c r="AH29" i="11" s="1"/>
  <c r="AM29" i="11" a="1"/>
  <c r="AM29" i="11" s="1"/>
  <c r="AJ29" i="11" a="1"/>
  <c r="AJ29" i="11" s="1"/>
  <c r="AK28" i="10" a="1"/>
  <c r="AK28" i="10" s="1"/>
  <c r="AM29" i="10" a="1"/>
  <c r="AM29" i="10" s="1"/>
  <c r="AJ28" i="11" a="1"/>
  <c r="AJ28" i="11" s="1"/>
  <c r="AE28" i="11" a="1"/>
  <c r="AE28" i="11" s="1"/>
  <c r="AL28" i="11" a="1"/>
  <c r="AL28" i="11" s="1"/>
  <c r="AF28" i="11" a="1"/>
  <c r="AF28" i="11" s="1"/>
  <c r="AG28" i="11" a="1"/>
  <c r="AG28" i="11" s="1"/>
  <c r="AD28" i="11" a="1"/>
  <c r="AD28" i="11" s="1"/>
  <c r="AH28" i="11" a="1"/>
  <c r="AH28" i="11" s="1"/>
  <c r="AI28" i="11" a="1"/>
  <c r="AI28" i="11" s="1"/>
  <c r="AK28" i="11" a="1"/>
  <c r="AK28" i="11" s="1"/>
  <c r="AG29" i="11" a="1"/>
  <c r="AG29" i="11" s="1"/>
  <c r="AE29" i="11" a="1"/>
  <c r="AE29" i="11" s="1"/>
  <c r="AI29" i="11" a="1"/>
  <c r="AI29" i="11" s="1"/>
  <c r="AL29" i="11" a="1"/>
  <c r="AL29" i="11" s="1"/>
  <c r="AD29" i="11" a="1"/>
  <c r="AD29" i="11" s="1"/>
  <c r="AF29" i="11" a="1"/>
  <c r="AF29" i="11" s="1"/>
  <c r="D27" i="14"/>
  <c r="D25" i="14"/>
  <c r="AE33" i="11" a="1"/>
  <c r="AE33" i="11" s="1"/>
  <c r="AG92" i="11" a="1"/>
  <c r="AG92" i="11" s="1"/>
  <c r="AG27" i="11" a="1"/>
  <c r="AG27" i="11" s="1"/>
  <c r="AG33" i="11" a="1"/>
  <c r="AG33" i="11" s="1"/>
  <c r="AH39" i="11" a="1"/>
  <c r="AH39" i="11" s="1"/>
  <c r="AD20" i="11" a="1"/>
  <c r="AD20" i="11" s="1"/>
  <c r="AM43" i="11" a="1"/>
  <c r="AM43" i="11" s="1"/>
  <c r="AK106" i="11" a="1"/>
  <c r="AK106" i="11" s="1"/>
  <c r="AA106" i="11" a="1"/>
  <c r="AA106" i="11" s="1"/>
  <c r="AL106" i="11" a="1"/>
  <c r="AL106" i="11" s="1"/>
  <c r="U106" i="11" a="1"/>
  <c r="U106" i="11" s="1"/>
  <c r="AE20" i="11" a="1"/>
  <c r="AE20" i="11" s="1"/>
  <c r="AF106" i="11" a="1"/>
  <c r="AF106" i="11" s="1"/>
  <c r="AH110" i="11" a="1"/>
  <c r="AH110" i="11" s="1"/>
  <c r="AF110" i="11" a="1"/>
  <c r="AF110" i="11" s="1"/>
  <c r="AD94" i="11" a="1"/>
  <c r="AD94" i="11" s="1"/>
  <c r="AH69" i="11" a="1"/>
  <c r="AH69" i="11" s="1"/>
  <c r="AL39" i="11" a="1"/>
  <c r="AL39" i="11" s="1"/>
  <c r="AI69" i="11" a="1"/>
  <c r="AI69" i="11" s="1"/>
  <c r="AE39" i="11" a="1"/>
  <c r="AE39" i="11" s="1"/>
  <c r="AE94" i="11" a="1"/>
  <c r="AE94" i="11" s="1"/>
  <c r="AG12" i="11" a="1"/>
  <c r="AG12" i="11" s="1"/>
  <c r="AJ43" i="11" a="1"/>
  <c r="AJ43" i="11" s="1"/>
  <c r="AH12" i="11" a="1"/>
  <c r="AH12" i="11" s="1"/>
  <c r="AF43" i="11" a="1"/>
  <c r="AF43" i="11" s="1"/>
  <c r="AJ110" i="11" a="1"/>
  <c r="AJ110" i="11" s="1"/>
  <c r="AF93" i="11" a="1"/>
  <c r="AF93" i="11" s="1"/>
  <c r="Y106" i="11" a="1"/>
  <c r="Y106" i="11" s="1"/>
  <c r="AG93" i="11" a="1"/>
  <c r="AG93" i="11" s="1"/>
  <c r="AG106" i="11" a="1"/>
  <c r="AG106" i="11" s="1"/>
  <c r="AH43" i="11" a="1"/>
  <c r="AH43" i="11" s="1"/>
  <c r="AI93" i="11" a="1"/>
  <c r="AI93" i="11" s="1"/>
  <c r="AG71" i="11" a="1"/>
  <c r="AG71" i="11" s="1"/>
  <c r="T106" i="11" a="1"/>
  <c r="T106" i="11" s="1"/>
  <c r="AF39" i="11" a="1"/>
  <c r="AF39" i="11" s="1"/>
  <c r="AH93" i="11" a="1"/>
  <c r="AH93" i="11" s="1"/>
  <c r="AI39" i="11" a="1"/>
  <c r="AI39" i="11" s="1"/>
  <c r="AJ33" i="11" a="1"/>
  <c r="AJ33" i="11" s="1"/>
  <c r="AM93" i="11" a="1"/>
  <c r="AM93" i="11" s="1"/>
  <c r="AJ71" i="11" a="1"/>
  <c r="AJ71" i="11" s="1"/>
  <c r="AL93" i="11" a="1"/>
  <c r="AL93" i="11" s="1"/>
  <c r="AG69" i="11" a="1"/>
  <c r="AG69" i="11" s="1"/>
  <c r="AG43" i="11" a="1"/>
  <c r="AG43" i="11" s="1"/>
  <c r="AB106" i="11" a="1"/>
  <c r="AB106" i="11" s="1"/>
  <c r="AG39" i="11" a="1"/>
  <c r="AG39" i="11" s="1"/>
  <c r="AI90" i="11" a="1"/>
  <c r="AI90" i="11" s="1"/>
  <c r="AH102" i="11" a="1"/>
  <c r="AH102" i="11" s="1"/>
  <c r="AK12" i="11" a="1"/>
  <c r="AK12" i="11" s="1"/>
  <c r="AL102" i="11" a="1"/>
  <c r="AL102" i="11" s="1"/>
  <c r="AJ102" i="11" a="1"/>
  <c r="AJ102" i="11" s="1"/>
  <c r="AL69" i="11" a="1"/>
  <c r="AL69" i="11" s="1"/>
  <c r="AI20" i="11" a="1"/>
  <c r="AI20" i="11" s="1"/>
  <c r="AF99" i="11" a="1"/>
  <c r="AF99" i="11" s="1"/>
  <c r="AD33" i="11" a="1"/>
  <c r="AD33" i="11" s="1"/>
  <c r="AE102" i="11" a="1"/>
  <c r="AE102" i="11" s="1"/>
  <c r="AD71" i="11" a="1"/>
  <c r="AD71" i="11" s="1"/>
  <c r="AF33" i="11" a="1"/>
  <c r="AF33" i="11" s="1"/>
  <c r="AK93" i="11" a="1"/>
  <c r="AK93" i="11" s="1"/>
  <c r="AH99" i="11" a="1"/>
  <c r="AH99" i="11" s="1"/>
  <c r="AL59" i="11" a="1"/>
  <c r="AL59" i="11" s="1"/>
  <c r="V106" i="11" a="1"/>
  <c r="V106" i="11" s="1"/>
  <c r="AD69" i="11" a="1"/>
  <c r="AD69" i="11" s="1"/>
  <c r="AI71" i="11" a="1"/>
  <c r="AI71" i="11" s="1"/>
  <c r="AG99" i="11" a="1"/>
  <c r="AG99" i="11" s="1"/>
  <c r="AM59" i="11" a="1"/>
  <c r="AM59" i="11" s="1"/>
  <c r="AM71" i="11" a="1"/>
  <c r="AM71" i="11" s="1"/>
  <c r="AM99" i="11" a="1"/>
  <c r="AM99" i="11" s="1"/>
  <c r="AK43" i="11" a="1"/>
  <c r="AK43" i="11" s="1"/>
  <c r="AJ24" i="11" a="1"/>
  <c r="AJ24" i="11" s="1"/>
  <c r="AE12" i="11" a="1"/>
  <c r="AE12" i="11" s="1"/>
  <c r="Y110" i="11" a="1"/>
  <c r="Y110" i="11" s="1"/>
  <c r="AE69" i="11" a="1"/>
  <c r="AE69" i="11" s="1"/>
  <c r="X106" i="11" a="1"/>
  <c r="X106" i="11" s="1"/>
  <c r="AF20" i="11" a="1"/>
  <c r="AF20" i="11" s="1"/>
  <c r="AM90" i="11" a="1"/>
  <c r="AM90" i="11" s="1"/>
  <c r="Y12" i="11" a="1"/>
  <c r="Y12" i="11" s="1"/>
  <c r="AL99" i="11" a="1"/>
  <c r="AL99" i="11" s="1"/>
  <c r="AG110" i="11" a="1"/>
  <c r="AG110" i="11" s="1"/>
  <c r="AM92" i="11" a="1"/>
  <c r="AM92" i="11" s="1"/>
  <c r="AH92" i="11" a="1"/>
  <c r="AH92" i="11" s="1"/>
  <c r="AH60" i="11" a="1"/>
  <c r="AH60" i="11" s="1"/>
  <c r="AK63" i="11" a="1"/>
  <c r="AK63" i="11" s="1"/>
  <c r="AH63" i="11" a="1"/>
  <c r="AH63" i="11" s="1"/>
  <c r="V12" i="11" a="1"/>
  <c r="V12" i="11" s="1"/>
  <c r="AM12" i="11" a="1"/>
  <c r="AM12" i="11" s="1"/>
  <c r="AD92" i="11" a="1"/>
  <c r="AD92" i="11" s="1"/>
  <c r="AF59" i="11" a="1"/>
  <c r="AF59" i="11" s="1"/>
  <c r="AE110" i="11" a="1"/>
  <c r="AE110" i="11" s="1"/>
  <c r="Z110" i="11" a="1"/>
  <c r="Z110" i="11" s="1"/>
  <c r="AM27" i="11" a="1"/>
  <c r="AM27" i="11" s="1"/>
  <c r="AL101" i="11" a="1"/>
  <c r="AL101" i="11" s="1"/>
  <c r="AJ60" i="11" a="1"/>
  <c r="AJ60" i="11" s="1"/>
  <c r="AJ93" i="11" a="1"/>
  <c r="AJ93" i="11" s="1"/>
  <c r="AE25" i="11" a="1"/>
  <c r="AE25" i="11" s="1"/>
  <c r="AI63" i="11" a="1"/>
  <c r="AI63" i="11" s="1"/>
  <c r="AJ12" i="11" a="1"/>
  <c r="AJ12" i="11" s="1"/>
  <c r="AA12" i="11" a="1"/>
  <c r="AA12" i="11" s="1"/>
  <c r="AI99" i="11" a="1"/>
  <c r="AI99" i="11" s="1"/>
  <c r="AD43" i="11" a="1"/>
  <c r="AD43" i="11" s="1"/>
  <c r="AH106" i="11" a="1"/>
  <c r="AH106" i="11" s="1"/>
  <c r="AD110" i="11" a="1"/>
  <c r="AD110" i="11" s="1"/>
  <c r="AK110" i="11" a="1"/>
  <c r="AK110" i="11" s="1"/>
  <c r="AK39" i="11" a="1"/>
  <c r="AK39" i="11" s="1"/>
  <c r="AE92" i="11" a="1"/>
  <c r="AE92" i="11" s="1"/>
  <c r="AD59" i="11" a="1"/>
  <c r="AD59" i="11" s="1"/>
  <c r="AK92" i="11" a="1"/>
  <c r="AK92" i="11" s="1"/>
  <c r="AB12" i="11" a="1"/>
  <c r="AB12" i="11" s="1"/>
  <c r="AE59" i="11" a="1"/>
  <c r="AE59" i="11" s="1"/>
  <c r="AM110" i="11" a="1"/>
  <c r="AM110" i="11" s="1"/>
  <c r="AI25" i="11" a="1"/>
  <c r="AI25" i="11" s="1"/>
  <c r="AE99" i="11" a="1"/>
  <c r="AE99" i="11" s="1"/>
  <c r="AK59" i="11" a="1"/>
  <c r="AK59" i="11" s="1"/>
  <c r="AI106" i="11" a="1"/>
  <c r="AI106" i="11" s="1"/>
  <c r="AF69" i="11" a="1"/>
  <c r="AF69" i="11" s="1"/>
  <c r="AK69" i="11" a="1"/>
  <c r="AK69" i="11" s="1"/>
  <c r="AG60" i="11" a="1"/>
  <c r="AG60" i="11" s="1"/>
  <c r="AI60" i="11" a="1"/>
  <c r="AI60" i="11" s="1"/>
  <c r="AL60" i="11" a="1"/>
  <c r="AL60" i="11" s="1"/>
  <c r="Z12" i="11" a="1"/>
  <c r="Z12" i="11" s="1"/>
  <c r="AL12" i="11" a="1"/>
  <c r="AL12" i="11" s="1"/>
  <c r="AI12" i="11" a="1"/>
  <c r="AI12" i="11" s="1"/>
  <c r="AD12" i="11" a="1"/>
  <c r="AD12" i="11" s="1"/>
  <c r="T110" i="11" a="1"/>
  <c r="T110" i="11" s="1"/>
  <c r="AI110" i="11" a="1"/>
  <c r="AI110" i="11" s="1"/>
  <c r="W110" i="11" a="1"/>
  <c r="W110" i="11" s="1"/>
  <c r="AE58" i="11" a="1"/>
  <c r="AE58" i="11" s="1"/>
  <c r="AL58" i="11" a="1"/>
  <c r="AL58" i="11" s="1"/>
  <c r="AI58" i="11" a="1"/>
  <c r="AI58" i="11" s="1"/>
  <c r="AH58" i="11" a="1"/>
  <c r="AH58" i="11" s="1"/>
  <c r="AF58" i="11" a="1"/>
  <c r="AF58" i="11" s="1"/>
  <c r="AD58" i="11" a="1"/>
  <c r="AD58" i="11" s="1"/>
  <c r="AG58" i="11" a="1"/>
  <c r="AG58" i="11" s="1"/>
  <c r="AJ58" i="11" a="1"/>
  <c r="AJ58" i="11" s="1"/>
  <c r="AK58" i="11" a="1"/>
  <c r="AK58" i="11" s="1"/>
  <c r="AJ92" i="11" a="1"/>
  <c r="AJ92" i="11" s="1"/>
  <c r="AK24" i="11" a="1"/>
  <c r="AK24" i="11" s="1"/>
  <c r="AG24" i="11" a="1"/>
  <c r="AG24" i="11" s="1"/>
  <c r="AD24" i="11" a="1"/>
  <c r="AD24" i="11" s="1"/>
  <c r="AF24" i="11" a="1"/>
  <c r="AF24" i="11" s="1"/>
  <c r="AL24" i="11" a="1"/>
  <c r="AL24" i="11" s="1"/>
  <c r="AH24" i="11" a="1"/>
  <c r="AH24" i="11" s="1"/>
  <c r="AI24" i="11" a="1"/>
  <c r="AI24" i="11" s="1"/>
  <c r="AE60" i="11" a="1"/>
  <c r="AE60" i="11" s="1"/>
  <c r="AL25" i="11" a="1"/>
  <c r="AL25" i="11" s="1"/>
  <c r="W12" i="11" a="1"/>
  <c r="W12" i="11" s="1"/>
  <c r="AJ99" i="11" a="1"/>
  <c r="AJ99" i="11" s="1"/>
  <c r="AI43" i="11" a="1"/>
  <c r="AI43" i="11" s="1"/>
  <c r="AA110" i="11" a="1"/>
  <c r="AA110" i="11" s="1"/>
  <c r="AD63" i="11" a="1"/>
  <c r="AD63" i="11" s="1"/>
  <c r="AJ27" i="11" a="1"/>
  <c r="AJ27" i="11" s="1"/>
  <c r="AD27" i="11" a="1"/>
  <c r="AD27" i="11" s="1"/>
  <c r="AE27" i="11" a="1"/>
  <c r="AE27" i="11" s="1"/>
  <c r="AI27" i="11" a="1"/>
  <c r="AI27" i="11" s="1"/>
  <c r="AF27" i="11" a="1"/>
  <c r="AF27" i="11" s="1"/>
  <c r="AL20" i="11" a="1"/>
  <c r="AL20" i="11" s="1"/>
  <c r="AG20" i="11" a="1"/>
  <c r="AG20" i="11" s="1"/>
  <c r="AM20" i="11" a="1"/>
  <c r="AM20" i="11" s="1"/>
  <c r="AJ20" i="11" a="1"/>
  <c r="AJ20" i="11" s="1"/>
  <c r="AK20" i="11" a="1"/>
  <c r="AK20" i="11" s="1"/>
  <c r="AH71" i="11" a="1"/>
  <c r="AH71" i="11" s="1"/>
  <c r="AE71" i="11" a="1"/>
  <c r="AE71" i="11" s="1"/>
  <c r="AF71" i="11" a="1"/>
  <c r="AF71" i="11" s="1"/>
  <c r="AH27" i="11" a="1"/>
  <c r="AH27" i="11" s="1"/>
  <c r="AK25" i="11" a="1"/>
  <c r="AK25" i="11" s="1"/>
  <c r="AG63" i="11" a="1"/>
  <c r="AG63" i="11" s="1"/>
  <c r="T12" i="11" a="1"/>
  <c r="T12" i="11" s="1"/>
  <c r="V110" i="11" a="1"/>
  <c r="V110" i="11" s="1"/>
  <c r="AK60" i="11" a="1"/>
  <c r="AK60" i="11" s="1"/>
  <c r="AF60" i="11" a="1"/>
  <c r="AF60" i="11" s="1"/>
  <c r="AF63" i="11" a="1"/>
  <c r="AF63" i="11" s="1"/>
  <c r="U12" i="11" a="1"/>
  <c r="U12" i="11" s="1"/>
  <c r="AG59" i="11" a="1"/>
  <c r="AG59" i="11" s="1"/>
  <c r="U110" i="11" a="1"/>
  <c r="U110" i="11" s="1"/>
  <c r="AJ69" i="11" a="1"/>
  <c r="AJ69" i="11" s="1"/>
  <c r="AD39" i="11" a="1"/>
  <c r="AD39" i="11" s="1"/>
  <c r="AD101" i="11" a="1"/>
  <c r="AD101" i="11" s="1"/>
  <c r="AG101" i="11" a="1"/>
  <c r="AG101" i="11" s="1"/>
  <c r="AF101" i="11" a="1"/>
  <c r="AF101" i="11" s="1"/>
  <c r="AH101" i="11" a="1"/>
  <c r="AH101" i="11" s="1"/>
  <c r="AI101" i="11" a="1"/>
  <c r="AI101" i="11" s="1"/>
  <c r="AK101" i="11" a="1"/>
  <c r="AK101" i="11" s="1"/>
  <c r="AE101" i="11" a="1"/>
  <c r="AE101" i="11" s="1"/>
  <c r="AM63" i="11" a="1"/>
  <c r="AM63" i="11" s="1"/>
  <c r="AF92" i="11" a="1"/>
  <c r="AF92" i="11" s="1"/>
  <c r="AJ90" i="11" a="1"/>
  <c r="AJ90" i="11" s="1"/>
  <c r="AH90" i="11" a="1"/>
  <c r="AH90" i="11" s="1"/>
  <c r="AL90" i="11" a="1"/>
  <c r="AL90" i="11" s="1"/>
  <c r="AG90" i="11" a="1"/>
  <c r="AG90" i="11" s="1"/>
  <c r="AF90" i="11" a="1"/>
  <c r="AF90" i="11" s="1"/>
  <c r="AE90" i="11" a="1"/>
  <c r="AE90" i="11" s="1"/>
  <c r="AD90" i="11" a="1"/>
  <c r="AD90" i="11" s="1"/>
  <c r="AD93" i="11" a="1"/>
  <c r="AD93" i="11" s="1"/>
  <c r="AE93" i="11" a="1"/>
  <c r="AE93" i="11" s="1"/>
  <c r="AE63" i="11" a="1"/>
  <c r="AE63" i="11" s="1"/>
  <c r="AC12" i="11" a="1"/>
  <c r="AC12" i="11" s="1"/>
  <c r="AH59" i="11" a="1"/>
  <c r="AH59" i="11" s="1"/>
  <c r="AD106" i="11" a="1"/>
  <c r="AD106" i="11" s="1"/>
  <c r="Z106" i="11" a="1"/>
  <c r="Z106" i="11" s="1"/>
  <c r="AB110" i="11" a="1"/>
  <c r="AB110" i="11" s="1"/>
  <c r="AM69" i="11" a="1"/>
  <c r="AM69" i="11" s="1"/>
  <c r="AJ101" i="11" a="1"/>
  <c r="AJ101" i="11" s="1"/>
  <c r="AJ39" i="11" a="1"/>
  <c r="AJ39" i="11" s="1"/>
  <c r="AF25" i="11" a="1"/>
  <c r="AF25" i="11" s="1"/>
  <c r="AD25" i="11" a="1"/>
  <c r="AD25" i="11" s="1"/>
  <c r="AJ25" i="11" a="1"/>
  <c r="AJ25" i="11" s="1"/>
  <c r="AG25" i="11" a="1"/>
  <c r="AG25" i="11" s="1"/>
  <c r="AI92" i="11" a="1"/>
  <c r="AI92" i="11" s="1"/>
  <c r="AL27" i="11" a="1"/>
  <c r="AL27" i="11" s="1"/>
  <c r="AK27" i="11" a="1"/>
  <c r="AK27" i="11" s="1"/>
  <c r="AD60" i="11" a="1"/>
  <c r="AD60" i="11" s="1"/>
  <c r="AL71" i="11" a="1"/>
  <c r="AL71" i="11" s="1"/>
  <c r="AH20" i="11" a="1"/>
  <c r="AH20" i="11" s="1"/>
  <c r="AF94" i="11" a="1"/>
  <c r="AF94" i="11" s="1"/>
  <c r="AL94" i="11" a="1"/>
  <c r="AL94" i="11" s="1"/>
  <c r="AG94" i="11" a="1"/>
  <c r="AG94" i="11" s="1"/>
  <c r="AI94" i="11" a="1"/>
  <c r="AI94" i="11" s="1"/>
  <c r="AK94" i="11" a="1"/>
  <c r="AK94" i="11" s="1"/>
  <c r="AH94" i="11" a="1"/>
  <c r="AH94" i="11" s="1"/>
  <c r="AM94" i="11" a="1"/>
  <c r="AM94" i="11" s="1"/>
  <c r="AH33" i="11" a="1"/>
  <c r="AH33" i="11" s="1"/>
  <c r="AL33" i="11" a="1"/>
  <c r="AL33" i="11" s="1"/>
  <c r="AK33" i="11" a="1"/>
  <c r="AK33" i="11" s="1"/>
  <c r="AM33" i="11" a="1"/>
  <c r="AM33" i="11" s="1"/>
  <c r="AI33" i="11" a="1"/>
  <c r="AI33" i="11" s="1"/>
  <c r="AH25" i="11" a="1"/>
  <c r="AH25" i="11" s="1"/>
  <c r="AG102" i="11" a="1"/>
  <c r="AG102" i="11" s="1"/>
  <c r="AI102" i="11" a="1"/>
  <c r="AI102" i="11" s="1"/>
  <c r="AF102" i="11" a="1"/>
  <c r="AF102" i="11" s="1"/>
  <c r="AK102" i="11" a="1"/>
  <c r="AK102" i="11" s="1"/>
  <c r="AD102" i="11" a="1"/>
  <c r="AD102" i="11" s="1"/>
  <c r="AJ63" i="11" a="1"/>
  <c r="AJ63" i="11" s="1"/>
  <c r="AF12" i="11" a="1"/>
  <c r="AF12" i="11" s="1"/>
  <c r="AK99" i="11" a="1"/>
  <c r="AK99" i="11" s="1"/>
  <c r="AJ59" i="11" a="1"/>
  <c r="AJ59" i="11" s="1"/>
  <c r="AE24" i="11" a="1"/>
  <c r="AE24" i="11" s="1"/>
  <c r="AI59" i="11" a="1"/>
  <c r="AI59" i="11" s="1"/>
  <c r="AE43" i="11" a="1"/>
  <c r="AE43" i="11" s="1"/>
  <c r="AE106" i="11" a="1"/>
  <c r="AE106" i="11" s="1"/>
  <c r="AM106" i="11" a="1"/>
  <c r="AM106" i="11" s="1"/>
  <c r="W106" i="11" a="1"/>
  <c r="W106" i="11" s="1"/>
  <c r="AJ106" i="11" a="1"/>
  <c r="AJ106" i="11" s="1"/>
  <c r="AL110" i="11" a="1"/>
  <c r="AL110" i="11" s="1"/>
  <c r="X110" i="11" a="1"/>
  <c r="X110" i="11" s="1"/>
  <c r="A1" i="5"/>
  <c r="AB71" i="10" l="1" a="1"/>
  <c r="AB71" i="10" s="1"/>
  <c r="V89" i="10" a="1"/>
  <c r="V89" i="10" s="1"/>
  <c r="AH16" i="10" a="1"/>
  <c r="AH16" i="10" s="1"/>
  <c r="W32" i="10" a="1"/>
  <c r="W32" i="10" s="1"/>
  <c r="U89" i="10" a="1"/>
  <c r="U89" i="10" s="1"/>
  <c r="AC89" i="10" a="1"/>
  <c r="AC89" i="10" s="1"/>
  <c r="W100" i="10" a="1"/>
  <c r="W100" i="10" s="1"/>
  <c r="T96" i="10" a="1"/>
  <c r="T96" i="10" s="1"/>
  <c r="U96" i="10" a="1"/>
  <c r="U96" i="10" s="1"/>
  <c r="AL96" i="10" a="1"/>
  <c r="AL96" i="10" s="1"/>
  <c r="V96" i="10" a="1"/>
  <c r="V96" i="10" s="1"/>
  <c r="W71" i="10" a="1"/>
  <c r="W71" i="10" s="1"/>
  <c r="X89" i="10" a="1"/>
  <c r="X89" i="10" s="1"/>
  <c r="AE96" i="10" a="1"/>
  <c r="AE96" i="10" s="1"/>
  <c r="AI96" i="10" a="1"/>
  <c r="AI96" i="10" s="1"/>
  <c r="AC86" i="10" a="1"/>
  <c r="AC86" i="10" s="1"/>
  <c r="W16" i="10" a="1"/>
  <c r="W16" i="10" s="1"/>
  <c r="Y13" i="10" a="1"/>
  <c r="Y13" i="10" s="1"/>
  <c r="AC94" i="10" a="1"/>
  <c r="AC94" i="10" s="1"/>
  <c r="T16" i="10" a="1"/>
  <c r="T16" i="10" s="1"/>
  <c r="Z13" i="10" a="1"/>
  <c r="Z13" i="10" s="1"/>
  <c r="AH86" i="10" a="1"/>
  <c r="AH86" i="10" s="1"/>
  <c r="Z71" i="10" a="1"/>
  <c r="Z71" i="10" s="1"/>
  <c r="AA16" i="10" a="1"/>
  <c r="AA16" i="10" s="1"/>
  <c r="AB100" i="10" a="1"/>
  <c r="AB100" i="10" s="1"/>
  <c r="AG96" i="10" a="1"/>
  <c r="AG96" i="10" s="1"/>
  <c r="Z100" i="10" a="1"/>
  <c r="Z100" i="10" s="1"/>
  <c r="X100" i="10" a="1"/>
  <c r="X100" i="10" s="1"/>
  <c r="AL16" i="10" a="1"/>
  <c r="AL16" i="10" s="1"/>
  <c r="AC23" i="10" a="1"/>
  <c r="AC23" i="10" s="1"/>
  <c r="AC96" i="10" a="1"/>
  <c r="AC96" i="10" s="1"/>
  <c r="AE86" i="10" a="1"/>
  <c r="AE86" i="10" s="1"/>
  <c r="AB23" i="10" a="1"/>
  <c r="AB23" i="10" s="1"/>
  <c r="AD16" i="10" a="1"/>
  <c r="AD16" i="10" s="1"/>
  <c r="Y16" i="10" a="1"/>
  <c r="Y16" i="10" s="1"/>
  <c r="AM16" i="10" a="1"/>
  <c r="AM16" i="10" s="1"/>
  <c r="Z16" i="10" a="1"/>
  <c r="Z16" i="10" s="1"/>
  <c r="X71" i="10" a="1"/>
  <c r="X71" i="10" s="1"/>
  <c r="AC16" i="10" a="1"/>
  <c r="AC16" i="10" s="1"/>
  <c r="T14" i="10" a="1"/>
  <c r="T14" i="10" s="1"/>
  <c r="AC52" i="10" a="1"/>
  <c r="AC52" i="10" s="1"/>
  <c r="AB16" i="10" a="1"/>
  <c r="AB16" i="10" s="1"/>
  <c r="AB14" i="10" a="1"/>
  <c r="AB14" i="10" s="1"/>
  <c r="AC100" i="10" a="1"/>
  <c r="AC100" i="10" s="1"/>
  <c r="W52" i="10" a="1"/>
  <c r="W52" i="10" s="1"/>
  <c r="AF16" i="10" a="1"/>
  <c r="AF16" i="10" s="1"/>
  <c r="V100" i="10" a="1"/>
  <c r="V100" i="10" s="1"/>
  <c r="V25" i="10" a="1"/>
  <c r="V25" i="10" s="1"/>
  <c r="Y32" i="10" a="1"/>
  <c r="Y32" i="10" s="1"/>
  <c r="AD25" i="10" a="1"/>
  <c r="AD25" i="10" s="1"/>
  <c r="AK16" i="10" a="1"/>
  <c r="AK16" i="10" s="1"/>
  <c r="U16" i="10" a="1"/>
  <c r="U16" i="10" s="1"/>
  <c r="AC32" i="10" a="1"/>
  <c r="AC32" i="10" s="1"/>
  <c r="U23" i="10" a="1"/>
  <c r="U23" i="10" s="1"/>
  <c r="T89" i="10" a="1"/>
  <c r="T89" i="10" s="1"/>
  <c r="Y89" i="10" a="1"/>
  <c r="Y89" i="10" s="1"/>
  <c r="Z89" i="10" a="1"/>
  <c r="Z89" i="10" s="1"/>
  <c r="AB89" i="10" a="1"/>
  <c r="AB89" i="10" s="1"/>
  <c r="V37" i="10" a="1"/>
  <c r="V37" i="10" s="1"/>
  <c r="X37" i="10" a="1"/>
  <c r="X37" i="10" s="1"/>
  <c r="T37" i="10" a="1"/>
  <c r="T37" i="10" s="1"/>
  <c r="Y37" i="10" a="1"/>
  <c r="Y37" i="10" s="1"/>
  <c r="W37" i="10" a="1"/>
  <c r="W37" i="10" s="1"/>
  <c r="AA37" i="10" a="1"/>
  <c r="AA37" i="10" s="1"/>
  <c r="Y94" i="10" a="1"/>
  <c r="Y94" i="10" s="1"/>
  <c r="Z94" i="10" a="1"/>
  <c r="Z94" i="10" s="1"/>
  <c r="AA94" i="10" a="1"/>
  <c r="AA94" i="10" s="1"/>
  <c r="AB94" i="10" a="1"/>
  <c r="AB94" i="10" s="1"/>
  <c r="T94" i="10" a="1"/>
  <c r="T94" i="10" s="1"/>
  <c r="V94" i="10" a="1"/>
  <c r="V94" i="10" s="1"/>
  <c r="W94" i="10" a="1"/>
  <c r="W94" i="10" s="1"/>
  <c r="Z23" i="10" a="1"/>
  <c r="Z23" i="10" s="1"/>
  <c r="Y100" i="10" a="1"/>
  <c r="Y100" i="10" s="1"/>
  <c r="AJ16" i="10" a="1"/>
  <c r="AJ16" i="10" s="1"/>
  <c r="V32" i="10" a="1"/>
  <c r="V32" i="10" s="1"/>
  <c r="U14" i="10" a="1"/>
  <c r="U14" i="10" s="1"/>
  <c r="X14" i="10" a="1"/>
  <c r="X14" i="10" s="1"/>
  <c r="W14" i="10" a="1"/>
  <c r="W14" i="10" s="1"/>
  <c r="Y71" i="10" a="1"/>
  <c r="Y71" i="10" s="1"/>
  <c r="AA71" i="10" a="1"/>
  <c r="AA71" i="10" s="1"/>
  <c r="T71" i="10" a="1"/>
  <c r="T71" i="10" s="1"/>
  <c r="AC71" i="10" a="1"/>
  <c r="AC71" i="10" s="1"/>
  <c r="X32" i="10" a="1"/>
  <c r="X32" i="10" s="1"/>
  <c r="T23" i="10" a="1"/>
  <c r="T23" i="10" s="1"/>
  <c r="X23" i="10" a="1"/>
  <c r="X23" i="10" s="1"/>
  <c r="U71" i="10" a="1"/>
  <c r="U71" i="10" s="1"/>
  <c r="AA52" i="10" a="1"/>
  <c r="AA52" i="10" s="1"/>
  <c r="Z52" i="10" a="1"/>
  <c r="Z52" i="10" s="1"/>
  <c r="Y52" i="10" a="1"/>
  <c r="Y52" i="10" s="1"/>
  <c r="T52" i="10" a="1"/>
  <c r="T52" i="10" s="1"/>
  <c r="U52" i="10" a="1"/>
  <c r="U52" i="10" s="1"/>
  <c r="V52" i="10" a="1"/>
  <c r="V52" i="10" s="1"/>
  <c r="AA32" i="10" a="1"/>
  <c r="AA32" i="10" s="1"/>
  <c r="Z32" i="10" a="1"/>
  <c r="Z32" i="10" s="1"/>
  <c r="AB32" i="10" a="1"/>
  <c r="AB32" i="10" s="1"/>
  <c r="X52" i="10" a="1"/>
  <c r="X52" i="10" s="1"/>
  <c r="AB40" i="10" a="1"/>
  <c r="AB40" i="10" s="1"/>
  <c r="U100" i="10" a="1"/>
  <c r="U100" i="10" s="1"/>
  <c r="AE16" i="10" a="1"/>
  <c r="AE16" i="10" s="1"/>
  <c r="V16" i="10" a="1"/>
  <c r="V16" i="10" s="1"/>
  <c r="AK96" i="10" a="1"/>
  <c r="AK96" i="10" s="1"/>
  <c r="AA96" i="10" a="1"/>
  <c r="AA96" i="10" s="1"/>
  <c r="AM96" i="10" a="1"/>
  <c r="AM96" i="10" s="1"/>
  <c r="W96" i="10" a="1"/>
  <c r="W96" i="10" s="1"/>
  <c r="AH96" i="10" a="1"/>
  <c r="AH96" i="10" s="1"/>
  <c r="AJ96" i="10" a="1"/>
  <c r="AJ96" i="10" s="1"/>
  <c r="X96" i="10" a="1"/>
  <c r="X96" i="10" s="1"/>
  <c r="E25" i="14" s="1"/>
  <c r="AF96" i="10" a="1"/>
  <c r="AF96" i="10" s="1"/>
  <c r="Y96" i="10" a="1"/>
  <c r="Y96" i="10" s="1"/>
  <c r="X13" i="10" a="1"/>
  <c r="X13" i="10" s="1"/>
  <c r="W13" i="10" a="1"/>
  <c r="W13" i="10" s="1"/>
  <c r="T13" i="10" a="1"/>
  <c r="T13" i="10" s="1"/>
  <c r="U13" i="10" a="1"/>
  <c r="U13" i="10" s="1"/>
  <c r="V13" i="10" a="1"/>
  <c r="V13" i="10" s="1"/>
  <c r="AA13" i="10" a="1"/>
  <c r="AA13" i="10" s="1"/>
  <c r="AB13" i="10" a="1"/>
  <c r="AB13" i="10" s="1"/>
  <c r="Z14" i="10" a="1"/>
  <c r="Z14" i="10" s="1"/>
  <c r="AK25" i="10" a="1"/>
  <c r="AK25" i="10" s="1"/>
  <c r="U25" i="10" a="1"/>
  <c r="U25" i="10" s="1"/>
  <c r="Y25" i="10" a="1"/>
  <c r="Y25" i="10" s="1"/>
  <c r="T25" i="10" a="1"/>
  <c r="T25" i="10" s="1"/>
  <c r="AJ25" i="10" a="1"/>
  <c r="AJ25" i="10" s="1"/>
  <c r="AI25" i="10" a="1"/>
  <c r="AI25" i="10" s="1"/>
  <c r="W25" i="10" a="1"/>
  <c r="W25" i="10" s="1"/>
  <c r="AE25" i="10" a="1"/>
  <c r="AE25" i="10" s="1"/>
  <c r="AH25" i="10" a="1"/>
  <c r="AH25" i="10" s="1"/>
  <c r="AL25" i="10" a="1"/>
  <c r="AL25" i="10" s="1"/>
  <c r="Z25" i="10" a="1"/>
  <c r="Z25" i="10" s="1"/>
  <c r="AF25" i="10" a="1"/>
  <c r="AF25" i="10" s="1"/>
  <c r="AA25" i="10" a="1"/>
  <c r="AA25" i="10" s="1"/>
  <c r="AB25" i="10" a="1"/>
  <c r="AB25" i="10" s="1"/>
  <c r="AG25" i="10" a="1"/>
  <c r="AG25" i="10" s="1"/>
  <c r="AM25" i="10" a="1"/>
  <c r="AM25" i="10" s="1"/>
  <c r="W40" i="10" a="1"/>
  <c r="W40" i="10" s="1"/>
  <c r="T40" i="10" a="1"/>
  <c r="T40" i="10" s="1"/>
  <c r="V40" i="10" a="1"/>
  <c r="V40" i="10" s="1"/>
  <c r="X40" i="10" a="1"/>
  <c r="X40" i="10" s="1"/>
  <c r="Y40" i="10" a="1"/>
  <c r="Y40" i="10" s="1"/>
  <c r="AC40" i="10" a="1"/>
  <c r="AC40" i="10" s="1"/>
  <c r="AA40" i="10" a="1"/>
  <c r="AA40" i="10" s="1"/>
  <c r="U40" i="10" a="1"/>
  <c r="U40" i="10" s="1"/>
  <c r="AC37" i="10" a="1"/>
  <c r="AC37" i="10" s="1"/>
  <c r="Y23" i="10" a="1"/>
  <c r="Y23" i="10" s="1"/>
  <c r="AC14" i="10" a="1"/>
  <c r="AC14" i="10" s="1"/>
  <c r="Z96" i="10" a="1"/>
  <c r="Z96" i="10" s="1"/>
  <c r="X16" i="10" a="1"/>
  <c r="X16" i="10" s="1"/>
  <c r="W23" i="10" a="1"/>
  <c r="W23" i="10" s="1"/>
  <c r="Z37" i="10" a="1"/>
  <c r="Z37" i="10" s="1"/>
  <c r="V14" i="10" a="1"/>
  <c r="V14" i="10" s="1"/>
  <c r="AB96" i="10" a="1"/>
  <c r="AB96" i="10" s="1"/>
  <c r="X94" i="10" a="1"/>
  <c r="X94" i="10" s="1"/>
  <c r="AB37" i="10" a="1"/>
  <c r="AB37" i="10" s="1"/>
  <c r="T100" i="10" a="1"/>
  <c r="T100" i="10" s="1"/>
  <c r="AB86" i="10" a="1"/>
  <c r="AB86" i="10" s="1"/>
  <c r="AF86" i="10" a="1"/>
  <c r="AF86" i="10" s="1"/>
  <c r="Z86" i="10" a="1"/>
  <c r="Z86" i="10" s="1"/>
  <c r="T86" i="10" a="1"/>
  <c r="T86" i="10" s="1"/>
  <c r="AG86" i="10" a="1"/>
  <c r="AG86" i="10" s="1"/>
  <c r="U86" i="10" a="1"/>
  <c r="U86" i="10" s="1"/>
  <c r="V86" i="10" a="1"/>
  <c r="V86" i="10" s="1"/>
  <c r="AI86" i="10" a="1"/>
  <c r="AI86" i="10" s="1"/>
  <c r="AK86" i="10" a="1"/>
  <c r="AK86" i="10" s="1"/>
  <c r="AJ86" i="10" a="1"/>
  <c r="AJ86" i="10" s="1"/>
  <c r="AL86" i="10" a="1"/>
  <c r="AL86" i="10" s="1"/>
  <c r="W86" i="10" a="1"/>
  <c r="W86" i="10" s="1"/>
  <c r="X86" i="10" a="1"/>
  <c r="X86" i="10" s="1"/>
  <c r="AA86" i="10" a="1"/>
  <c r="AA86" i="10" s="1"/>
  <c r="AD86" i="10" a="1"/>
  <c r="AD86" i="10" s="1"/>
  <c r="Y86" i="10" a="1"/>
  <c r="Y86" i="10" s="1"/>
  <c r="AG16" i="10" a="1"/>
  <c r="AG16" i="10" s="1"/>
  <c r="T32" i="10" a="1"/>
  <c r="T32" i="10" s="1"/>
  <c r="V23" i="10" a="1"/>
  <c r="V23" i="10" s="1"/>
  <c r="AA14" i="10" a="1"/>
  <c r="AA14" i="10" s="1"/>
  <c r="AA89" i="10" a="1"/>
  <c r="AA89" i="10" s="1"/>
  <c r="X25" i="10" a="1"/>
  <c r="X25" i="10" s="1"/>
  <c r="AL92" i="10" a="1"/>
  <c r="AL92" i="10" s="1"/>
  <c r="D22" i="15"/>
  <c r="AL28" i="10" a="1"/>
  <c r="AL28" i="10" s="1"/>
  <c r="AJ28" i="10" a="1"/>
  <c r="AJ28" i="10" s="1"/>
  <c r="AM28" i="10" a="1"/>
  <c r="AM28" i="10" s="1"/>
  <c r="AF28" i="10" a="1"/>
  <c r="AF28" i="10" s="1"/>
  <c r="AJ92" i="10" a="1"/>
  <c r="AJ92" i="10" s="1"/>
  <c r="AG28" i="10" a="1"/>
  <c r="AG28" i="10" s="1"/>
  <c r="AK92" i="10" a="1"/>
  <c r="AK92" i="10" s="1"/>
  <c r="AH28" i="10" a="1"/>
  <c r="AH28" i="10" s="1"/>
  <c r="AF29" i="10" a="1"/>
  <c r="AF29" i="10" s="1"/>
  <c r="AL29" i="10" a="1"/>
  <c r="AL29" i="10" s="1"/>
  <c r="AG29" i="10" a="1"/>
  <c r="AG29" i="10" s="1"/>
  <c r="AH29" i="10" a="1"/>
  <c r="AH29" i="10" s="1"/>
  <c r="AD29" i="10" a="1"/>
  <c r="AD29" i="10" s="1"/>
  <c r="AE29" i="10" a="1"/>
  <c r="AE29" i="10" s="1"/>
  <c r="AI29" i="10" a="1"/>
  <c r="AI29" i="10" s="1"/>
  <c r="AJ29" i="10" a="1"/>
  <c r="AJ29" i="10" s="1"/>
  <c r="AK29" i="10" a="1"/>
  <c r="AK29" i="10" s="1"/>
  <c r="AH92" i="10" a="1"/>
  <c r="AH92" i="10" s="1"/>
  <c r="AI92" i="10" a="1"/>
  <c r="AI92" i="10" s="1"/>
  <c r="AM92" i="10" a="1"/>
  <c r="AM92" i="10" s="1"/>
  <c r="AD28" i="10" a="1"/>
  <c r="AD28" i="10" s="1"/>
  <c r="AE28" i="10" a="1"/>
  <c r="AE28" i="10" s="1"/>
  <c r="AI28" i="10" a="1"/>
  <c r="AI28" i="10" s="1"/>
  <c r="AD92" i="10" a="1"/>
  <c r="AD92" i="10" s="1"/>
  <c r="AE92" i="10" a="1"/>
  <c r="AE92" i="10" s="1"/>
  <c r="AF92" i="10" a="1"/>
  <c r="AF92" i="10" s="1"/>
  <c r="AG92" i="10" a="1"/>
  <c r="AG92" i="10" s="1"/>
  <c r="C26" i="15"/>
  <c r="D31" i="15"/>
  <c r="E30" i="15"/>
  <c r="D27" i="15"/>
  <c r="E24" i="15"/>
  <c r="E23" i="15"/>
  <c r="C29" i="15"/>
  <c r="C27" i="15"/>
  <c r="E28" i="15"/>
  <c r="D25" i="15"/>
  <c r="E27" i="15"/>
  <c r="C25" i="15"/>
  <c r="D30" i="15"/>
  <c r="C28" i="15"/>
  <c r="E29" i="15"/>
  <c r="E31" i="15"/>
  <c r="D29" i="15"/>
  <c r="C23" i="15"/>
  <c r="E25" i="15"/>
  <c r="D26" i="15"/>
  <c r="C24" i="15"/>
  <c r="C22" i="15"/>
  <c r="D23" i="15"/>
  <c r="D28" i="15"/>
  <c r="C30" i="15"/>
  <c r="D24" i="15"/>
  <c r="E22" i="15"/>
  <c r="C31" i="15"/>
  <c r="E26" i="15"/>
  <c r="AM26" i="10" a="1"/>
  <c r="AM26" i="10" s="1"/>
  <c r="C28" i="14"/>
  <c r="AD26" i="10" a="1"/>
  <c r="AD26" i="10" s="1"/>
  <c r="AJ26" i="10" a="1"/>
  <c r="AJ26" i="10" s="1"/>
  <c r="AE26" i="10" a="1"/>
  <c r="AE26" i="10" s="1"/>
  <c r="AK26" i="10" a="1"/>
  <c r="AK26" i="10" s="1"/>
  <c r="AL26" i="10" a="1"/>
  <c r="AL26" i="10" s="1"/>
  <c r="AF26" i="10" a="1"/>
  <c r="AF26" i="10" s="1"/>
  <c r="AG26" i="10" a="1"/>
  <c r="AG26" i="10" s="1"/>
  <c r="AH26" i="10" a="1"/>
  <c r="AH26" i="10" s="1"/>
  <c r="AI26" i="10" a="1"/>
  <c r="AI26" i="10" s="1"/>
  <c r="AH111" i="11"/>
  <c r="AG111" i="11"/>
  <c r="AK111" i="11"/>
  <c r="X111" i="11"/>
  <c r="Y111" i="11"/>
  <c r="AE111" i="11"/>
  <c r="AL111" i="11"/>
  <c r="AB111" i="11"/>
  <c r="Z111" i="11"/>
  <c r="AI111" i="11"/>
  <c r="AF111" i="11"/>
  <c r="AM111" i="11"/>
  <c r="AC111" i="11"/>
  <c r="W111" i="11"/>
  <c r="AA111" i="11"/>
  <c r="V111" i="11"/>
  <c r="T111" i="11"/>
  <c r="AJ111" i="11"/>
  <c r="U111" i="11"/>
  <c r="AD111" i="11"/>
  <c r="F30" i="15" l="1"/>
  <c r="G30" i="15" s="1"/>
  <c r="K30" i="15" s="1"/>
  <c r="C29" i="14"/>
  <c r="AM114" i="10"/>
  <c r="E27" i="14"/>
  <c r="E29" i="14"/>
  <c r="AA114" i="10"/>
  <c r="E23" i="14"/>
  <c r="E24" i="14"/>
  <c r="E26" i="14"/>
  <c r="E28" i="14"/>
  <c r="F28" i="14" s="1"/>
  <c r="G28" i="14" s="1"/>
  <c r="K28" i="14" s="1"/>
  <c r="E21" i="14"/>
  <c r="AD114" i="10"/>
  <c r="E30" i="14"/>
  <c r="E22" i="14"/>
  <c r="F31" i="15"/>
  <c r="G31" i="15" s="1"/>
  <c r="K31" i="15" s="1"/>
  <c r="F26" i="15"/>
  <c r="G26" i="15" s="1"/>
  <c r="K26" i="15" s="1"/>
  <c r="F28" i="15"/>
  <c r="G28" i="15" s="1"/>
  <c r="K28" i="15" s="1"/>
  <c r="F25" i="15"/>
  <c r="G25" i="15" s="1"/>
  <c r="K25" i="15" s="1"/>
  <c r="F22" i="15"/>
  <c r="G22" i="15" s="1"/>
  <c r="F24" i="15"/>
  <c r="G24" i="15" s="1"/>
  <c r="K24" i="15" s="1"/>
  <c r="F27" i="15"/>
  <c r="G27" i="15" s="1"/>
  <c r="K27" i="15" s="1"/>
  <c r="F29" i="15"/>
  <c r="G29" i="15" s="1"/>
  <c r="K29" i="15" s="1"/>
  <c r="F23" i="15"/>
  <c r="G23" i="15" s="1"/>
  <c r="K23" i="15" s="1"/>
  <c r="C27" i="14"/>
  <c r="F27" i="14" s="1"/>
  <c r="G27" i="14" s="1"/>
  <c r="K27" i="14" s="1"/>
  <c r="C23" i="14"/>
  <c r="C30" i="14"/>
  <c r="C24" i="14"/>
  <c r="C22" i="14"/>
  <c r="C21" i="14"/>
  <c r="C26" i="14"/>
  <c r="Y114" i="10"/>
  <c r="C25" i="14"/>
  <c r="F25" i="14" s="1"/>
  <c r="G25" i="14" s="1"/>
  <c r="K25" i="14" s="1"/>
  <c r="AK114" i="10"/>
  <c r="W114" i="10"/>
  <c r="AJ114" i="10"/>
  <c r="U114" i="10"/>
  <c r="AI114" i="10"/>
  <c r="AG114" i="10"/>
  <c r="AB114" i="10"/>
  <c r="Z114" i="10"/>
  <c r="AE114" i="10"/>
  <c r="AF114" i="10"/>
  <c r="X114" i="10"/>
  <c r="AC114" i="10"/>
  <c r="AH114" i="10"/>
  <c r="V114" i="10"/>
  <c r="T114" i="10"/>
  <c r="AL114" i="10"/>
  <c r="A1" i="9"/>
  <c r="D22" i="9"/>
  <c r="D28" i="9"/>
  <c r="E25" i="9" s="1"/>
  <c r="D31" i="9"/>
  <c r="D32" i="9"/>
  <c r="D33" i="9"/>
  <c r="F30" i="14" l="1"/>
  <c r="G30" i="14" s="1"/>
  <c r="K30" i="14" s="1"/>
  <c r="F29" i="14"/>
  <c r="G29" i="14" s="1"/>
  <c r="K29" i="14" s="1"/>
  <c r="F23" i="14"/>
  <c r="G23" i="14" s="1"/>
  <c r="K23" i="14" s="1"/>
  <c r="F26" i="14"/>
  <c r="G26" i="14" s="1"/>
  <c r="K26" i="14" s="1"/>
  <c r="F24" i="14"/>
  <c r="G24" i="14" s="1"/>
  <c r="K24" i="14" s="1"/>
  <c r="F22" i="14"/>
  <c r="G22" i="14" s="1"/>
  <c r="K22" i="14" s="1"/>
  <c r="F21" i="14"/>
  <c r="G21" i="14" s="1"/>
  <c r="H21" i="14" s="1"/>
  <c r="E29" i="9"/>
  <c r="H22" i="15"/>
  <c r="H23" i="15" s="1"/>
  <c r="H24" i="15" s="1"/>
  <c r="H25" i="15" s="1"/>
  <c r="H26" i="15" s="1"/>
  <c r="H27" i="15" s="1"/>
  <c r="H28" i="15" s="1"/>
  <c r="H29" i="15" s="1"/>
  <c r="H30" i="15" s="1"/>
  <c r="H31" i="15" s="1"/>
  <c r="K22" i="15"/>
  <c r="L22" i="15" s="1"/>
  <c r="M22" i="15" s="1"/>
  <c r="E23" i="17"/>
  <c r="D23" i="17"/>
  <c r="H22" i="14" l="1"/>
  <c r="H23" i="14" s="1"/>
  <c r="H24" i="14" s="1"/>
  <c r="H25" i="14" s="1"/>
  <c r="H26" i="14" s="1"/>
  <c r="H27" i="14" s="1"/>
  <c r="H28" i="14" s="1"/>
  <c r="H29" i="14" s="1"/>
  <c r="H30" i="14" s="1"/>
  <c r="K21" i="14"/>
  <c r="L21" i="14" s="1"/>
  <c r="M21" i="14" s="1"/>
  <c r="L22" i="14" s="1"/>
  <c r="M22" i="14" s="1"/>
  <c r="L23" i="14" s="1"/>
  <c r="M23" i="14" s="1"/>
  <c r="L24" i="14" s="1"/>
  <c r="M24" i="14" s="1"/>
  <c r="L25" i="14" s="1"/>
  <c r="M25" i="14" s="1"/>
  <c r="L26" i="14" s="1"/>
  <c r="M26" i="14" s="1"/>
  <c r="L27" i="14" s="1"/>
  <c r="L23" i="15"/>
  <c r="M23" i="15" s="1"/>
  <c r="L24" i="15" s="1"/>
  <c r="M24" i="15" s="1"/>
  <c r="L25" i="15" s="1"/>
  <c r="M25" i="15" s="1"/>
  <c r="L26" i="15" s="1"/>
  <c r="M26" i="15" s="1"/>
  <c r="L27" i="15" s="1"/>
  <c r="M27" i="15" s="1"/>
  <c r="L28" i="15" s="1"/>
  <c r="M28" i="15" s="1"/>
  <c r="L29" i="15" s="1"/>
  <c r="M29" i="15" s="1"/>
  <c r="L30" i="15" s="1"/>
  <c r="M30" i="15" s="1"/>
  <c r="L31" i="15" s="1"/>
  <c r="M31" i="15" s="1"/>
  <c r="D9" i="9"/>
  <c r="E9" i="9"/>
  <c r="F23" i="17"/>
  <c r="G23" i="17" s="1"/>
  <c r="E12" i="9"/>
  <c r="F12" i="9" s="1"/>
  <c r="M27" i="14" l="1"/>
  <c r="L28" i="14" s="1"/>
  <c r="M28" i="14" s="1"/>
  <c r="L29" i="14" s="1"/>
  <c r="E11" i="9"/>
  <c r="F11" i="9" s="1"/>
  <c r="E10" i="9"/>
  <c r="F10" i="9" s="1"/>
  <c r="H23" i="17"/>
  <c r="H24" i="17" s="1"/>
  <c r="H25" i="17" s="1"/>
  <c r="H26" i="17" s="1"/>
  <c r="H27" i="17" s="1"/>
  <c r="H28" i="17" s="1"/>
  <c r="H29" i="17" s="1"/>
  <c r="H30" i="17" s="1"/>
  <c r="K23" i="17"/>
  <c r="L23" i="17" s="1"/>
  <c r="M23" i="17" s="1"/>
  <c r="L24" i="17" s="1"/>
  <c r="M24" i="17" s="1"/>
  <c r="L25" i="17" s="1"/>
  <c r="D23" i="9"/>
  <c r="D21" i="9"/>
  <c r="D20" i="9" l="1"/>
  <c r="E19" i="9" s="1"/>
  <c r="M29" i="14"/>
  <c r="L30" i="14" s="1"/>
  <c r="M30" i="14" s="1"/>
  <c r="M25" i="17"/>
  <c r="L26" i="17" s="1"/>
  <c r="E36" i="9" l="1"/>
  <c r="M26" i="17"/>
  <c r="L27" i="17" s="1"/>
  <c r="C9" i="9" l="1"/>
  <c r="F9" i="9" s="1"/>
  <c r="F13" i="9" s="1"/>
  <c r="M27" i="17"/>
  <c r="L28" i="17" s="1"/>
  <c r="M28" i="17" l="1"/>
  <c r="L29" i="17" s="1"/>
  <c r="M29" i="17" l="1"/>
  <c r="L30" i="17" s="1"/>
  <c r="M30" i="17" l="1"/>
  <c r="A3" i="2" l="1"/>
  <c r="C3" i="2" s="1"/>
  <c r="B4" i="2"/>
  <c r="B5" i="2" s="1"/>
  <c r="B6" i="2" s="1"/>
  <c r="A7" i="2"/>
  <c r="C7" i="2" s="1"/>
  <c r="B8" i="2"/>
  <c r="B9" i="2" s="1"/>
  <c r="B10" i="2" s="1"/>
  <c r="B11" i="2" s="1"/>
  <c r="B12" i="2" s="1"/>
  <c r="A13" i="2"/>
  <c r="C13" i="2" s="1"/>
  <c r="B14" i="2"/>
  <c r="B15" i="2" s="1"/>
  <c r="B16" i="2" s="1"/>
  <c r="B17" i="2" s="1"/>
  <c r="B18" i="2" s="1"/>
  <c r="B19" i="2" s="1"/>
  <c r="B20" i="2" s="1"/>
  <c r="B21" i="2" s="1"/>
  <c r="A22" i="2"/>
  <c r="C22" i="2" s="1"/>
  <c r="B23" i="2"/>
  <c r="B24" i="2" s="1"/>
  <c r="B25" i="2" s="1"/>
  <c r="B26" i="2" s="1"/>
  <c r="B27" i="2" s="1"/>
  <c r="B28" i="2" s="1"/>
  <c r="A60" i="2"/>
  <c r="C60" i="2" s="1"/>
  <c r="B61" i="2"/>
  <c r="B62" i="2" s="1"/>
  <c r="B63" i="2" s="1"/>
  <c r="B64" i="2" s="1"/>
  <c r="B65" i="2" s="1"/>
  <c r="A66" i="2"/>
  <c r="B67" i="2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A89" i="2"/>
  <c r="C89" i="2" s="1"/>
  <c r="B90" i="2"/>
  <c r="A106" i="2"/>
  <c r="C106" i="2" s="1"/>
  <c r="B107" i="2"/>
  <c r="B108" i="2" s="1"/>
  <c r="B109" i="2" s="1"/>
  <c r="B110" i="2" s="1"/>
  <c r="B111" i="2" s="1"/>
  <c r="B112" i="2" s="1"/>
  <c r="B113" i="2" s="1"/>
  <c r="B114" i="2" s="1"/>
  <c r="A115" i="2"/>
  <c r="B116" i="2"/>
  <c r="B117" i="2" s="1"/>
  <c r="B118" i="2" s="1"/>
  <c r="B119" i="2" s="1"/>
  <c r="B120" i="2" s="1"/>
  <c r="B121" i="2" s="1"/>
  <c r="A122" i="2"/>
  <c r="B123" i="2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A141" i="2"/>
  <c r="B142" i="2"/>
  <c r="B143" i="2" s="1"/>
  <c r="A160" i="2"/>
  <c r="B161" i="2"/>
  <c r="B162" i="2" s="1"/>
  <c r="B163" i="2" s="1"/>
  <c r="B164" i="2" s="1"/>
  <c r="B165" i="2" s="1"/>
  <c r="B166" i="2" s="1"/>
  <c r="B167" i="2" s="1"/>
  <c r="B168" i="2" s="1"/>
  <c r="B169" i="2" s="1"/>
  <c r="A170" i="2"/>
  <c r="B171" i="2"/>
  <c r="A172" i="2"/>
  <c r="C172" i="2" s="1"/>
  <c r="B173" i="2"/>
  <c r="B174" i="2" s="1"/>
  <c r="B175" i="2" s="1"/>
  <c r="B176" i="2" s="1"/>
  <c r="B177" i="2" s="1"/>
  <c r="A178" i="2"/>
  <c r="C178" i="2" s="1"/>
  <c r="A179" i="2"/>
  <c r="C179" i="2" s="1"/>
  <c r="B180" i="2"/>
  <c r="B181" i="2" s="1"/>
  <c r="A182" i="2"/>
  <c r="A183" i="2" s="1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A200" i="2"/>
  <c r="C200" i="2" s="1"/>
  <c r="B201" i="2"/>
  <c r="B202" i="2" s="1"/>
  <c r="B203" i="2" s="1"/>
  <c r="B204" i="2" s="1"/>
  <c r="A205" i="2"/>
  <c r="B206" i="2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A235" i="2"/>
  <c r="C235" i="2" s="1"/>
  <c r="B236" i="2"/>
  <c r="B237" i="2" s="1"/>
  <c r="B238" i="2" s="1"/>
  <c r="A239" i="2"/>
  <c r="A240" i="2" s="1"/>
  <c r="A241" i="2" s="1"/>
  <c r="C239" i="2"/>
  <c r="B240" i="2"/>
  <c r="A274" i="2"/>
  <c r="B275" i="2"/>
  <c r="B276" i="2" s="1"/>
  <c r="B277" i="2" s="1"/>
  <c r="B278" i="2" s="1"/>
  <c r="B279" i="2" s="1"/>
  <c r="B280" i="2" s="1"/>
  <c r="B281" i="2" s="1"/>
  <c r="A282" i="2"/>
  <c r="A283" i="2" s="1"/>
  <c r="A284" i="2" s="1"/>
  <c r="A285" i="2" s="1"/>
  <c r="B283" i="2"/>
  <c r="B284" i="2" s="1"/>
  <c r="B285" i="2" s="1"/>
  <c r="A286" i="2"/>
  <c r="A287" i="2" s="1"/>
  <c r="B287" i="2"/>
  <c r="B288" i="2" s="1"/>
  <c r="B289" i="2" s="1"/>
  <c r="B290" i="2" s="1"/>
  <c r="B291" i="2" s="1"/>
  <c r="B292" i="2" s="1"/>
  <c r="B293" i="2" s="1"/>
  <c r="B294" i="2" s="1"/>
  <c r="A295" i="2"/>
  <c r="A296" i="2" s="1"/>
  <c r="A297" i="2" s="1"/>
  <c r="B296" i="2"/>
  <c r="B297" i="2" s="1"/>
  <c r="B298" i="2" s="1"/>
  <c r="B299" i="2" s="1"/>
  <c r="B300" i="2" s="1"/>
  <c r="B301" i="2" s="1"/>
  <c r="B302" i="2" s="1"/>
  <c r="B303" i="2" s="1"/>
  <c r="A304" i="2"/>
  <c r="A305" i="2" s="1"/>
  <c r="A306" i="2" s="1"/>
  <c r="B305" i="2"/>
  <c r="B306" i="2" s="1"/>
  <c r="A307" i="2"/>
  <c r="C307" i="2" s="1"/>
  <c r="B308" i="2"/>
  <c r="A309" i="2"/>
  <c r="C309" i="2" s="1"/>
  <c r="A310" i="2"/>
  <c r="C310" i="2" s="1"/>
  <c r="A311" i="2"/>
  <c r="C311" i="2" s="1"/>
  <c r="A8" i="2"/>
  <c r="A9" i="2" s="1"/>
  <c r="C115" i="2"/>
  <c r="A116" i="2"/>
  <c r="C116" i="2" s="1"/>
  <c r="A61" i="2" l="1"/>
  <c r="C183" i="2"/>
  <c r="A180" i="2"/>
  <c r="A181" i="2" s="1"/>
  <c r="C240" i="2"/>
  <c r="C182" i="2"/>
  <c r="A173" i="2"/>
  <c r="A174" i="2" s="1"/>
  <c r="A175" i="2" s="1"/>
  <c r="C175" i="2" s="1"/>
  <c r="A90" i="2"/>
  <c r="A91" i="2" s="1"/>
  <c r="A92" i="2" s="1"/>
  <c r="A236" i="2"/>
  <c r="C236" i="2" s="1"/>
  <c r="C282" i="2"/>
  <c r="C180" i="2"/>
  <c r="C286" i="2"/>
  <c r="A107" i="2"/>
  <c r="C107" i="2" s="1"/>
  <c r="A308" i="2"/>
  <c r="C308" i="2" s="1"/>
  <c r="A117" i="2"/>
  <c r="C117" i="2" s="1"/>
  <c r="C295" i="2"/>
  <c r="C181" i="2"/>
  <c r="B241" i="2"/>
  <c r="B242" i="2" s="1"/>
  <c r="B243" i="2" s="1"/>
  <c r="A14" i="2"/>
  <c r="C284" i="2"/>
  <c r="C160" i="2"/>
  <c r="A161" i="2"/>
  <c r="A123" i="2"/>
  <c r="C122" i="2"/>
  <c r="B91" i="2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A242" i="2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01" i="2"/>
  <c r="A202" i="2" s="1"/>
  <c r="A62" i="2"/>
  <c r="C61" i="2"/>
  <c r="C306" i="2"/>
  <c r="C285" i="2"/>
  <c r="A184" i="2"/>
  <c r="C274" i="2"/>
  <c r="A275" i="2"/>
  <c r="C275" i="2" s="1"/>
  <c r="A171" i="2"/>
  <c r="C171" i="2" s="1"/>
  <c r="C170" i="2"/>
  <c r="C141" i="2"/>
  <c r="A142" i="2"/>
  <c r="A10" i="2"/>
  <c r="C9" i="2"/>
  <c r="C304" i="2"/>
  <c r="C173" i="2"/>
  <c r="A23" i="2"/>
  <c r="C297" i="2"/>
  <c r="A298" i="2"/>
  <c r="C205" i="2"/>
  <c r="A206" i="2"/>
  <c r="A237" i="2"/>
  <c r="C8" i="2"/>
  <c r="B144" i="2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A4" i="2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C296" i="2"/>
  <c r="C174" i="2"/>
  <c r="C305" i="2"/>
  <c r="C66" i="2"/>
  <c r="A67" i="2"/>
  <c r="C283" i="2"/>
  <c r="C287" i="2"/>
  <c r="A288" i="2"/>
  <c r="A118" i="2" l="1"/>
  <c r="A108" i="2"/>
  <c r="A176" i="2"/>
  <c r="C90" i="2"/>
  <c r="C241" i="2"/>
  <c r="C201" i="2"/>
  <c r="A276" i="2"/>
  <c r="A15" i="2"/>
  <c r="C14" i="2"/>
  <c r="A93" i="2"/>
  <c r="C92" i="2"/>
  <c r="C184" i="2"/>
  <c r="A185" i="2"/>
  <c r="A162" i="2"/>
  <c r="C161" i="2"/>
  <c r="C242" i="2"/>
  <c r="A143" i="2"/>
  <c r="C142" i="2"/>
  <c r="C118" i="2"/>
  <c r="A119" i="2"/>
  <c r="C62" i="2"/>
  <c r="A63" i="2"/>
  <c r="A203" i="2"/>
  <c r="C202" i="2"/>
  <c r="C23" i="2"/>
  <c r="A24" i="2"/>
  <c r="C10" i="2"/>
  <c r="A11" i="2"/>
  <c r="C91" i="2"/>
  <c r="A124" i="2"/>
  <c r="C123" i="2"/>
  <c r="A255" i="2"/>
  <c r="A5" i="2"/>
  <c r="C4" i="2"/>
  <c r="C237" i="2"/>
  <c r="A238" i="2"/>
  <c r="C238" i="2" s="1"/>
  <c r="B244" i="2"/>
  <c r="C243" i="2"/>
  <c r="C206" i="2"/>
  <c r="A207" i="2"/>
  <c r="C298" i="2"/>
  <c r="A299" i="2"/>
  <c r="C276" i="2"/>
  <c r="A277" i="2"/>
  <c r="C108" i="2"/>
  <c r="A109" i="2"/>
  <c r="C176" i="2"/>
  <c r="A177" i="2"/>
  <c r="C177" i="2" s="1"/>
  <c r="A289" i="2"/>
  <c r="C288" i="2"/>
  <c r="A68" i="2"/>
  <c r="C67" i="2"/>
  <c r="C15" i="2" l="1"/>
  <c r="A16" i="2"/>
  <c r="C11" i="2"/>
  <c r="A12" i="2"/>
  <c r="C12" i="2" s="1"/>
  <c r="A64" i="2"/>
  <c r="C63" i="2"/>
  <c r="A144" i="2"/>
  <c r="C143" i="2"/>
  <c r="C185" i="2"/>
  <c r="A186" i="2"/>
  <c r="A120" i="2"/>
  <c r="C119" i="2"/>
  <c r="A163" i="2"/>
  <c r="C162" i="2"/>
  <c r="A204" i="2"/>
  <c r="C204" i="2" s="1"/>
  <c r="C203" i="2"/>
  <c r="A125" i="2"/>
  <c r="C124" i="2"/>
  <c r="A25" i="2"/>
  <c r="C24" i="2"/>
  <c r="A94" i="2"/>
  <c r="C93" i="2"/>
  <c r="A300" i="2"/>
  <c r="C299" i="2"/>
  <c r="A256" i="2"/>
  <c r="A290" i="2"/>
  <c r="C289" i="2"/>
  <c r="B245" i="2"/>
  <c r="C244" i="2"/>
  <c r="A278" i="2"/>
  <c r="C277" i="2"/>
  <c r="C207" i="2"/>
  <c r="A208" i="2"/>
  <c r="C68" i="2"/>
  <c r="A69" i="2"/>
  <c r="A110" i="2"/>
  <c r="C109" i="2"/>
  <c r="A6" i="2"/>
  <c r="C6" i="2" s="1"/>
  <c r="C5" i="2"/>
  <c r="C16" i="2" l="1"/>
  <c r="A17" i="2"/>
  <c r="C25" i="2"/>
  <c r="A26" i="2"/>
  <c r="C163" i="2"/>
  <c r="A164" i="2"/>
  <c r="A145" i="2"/>
  <c r="C144" i="2"/>
  <c r="C186" i="2"/>
  <c r="A187" i="2"/>
  <c r="A95" i="2"/>
  <c r="C94" i="2"/>
  <c r="A126" i="2"/>
  <c r="C125" i="2"/>
  <c r="A121" i="2"/>
  <c r="C121" i="2" s="1"/>
  <c r="C120" i="2"/>
  <c r="A65" i="2"/>
  <c r="C65" i="2" s="1"/>
  <c r="C64" i="2"/>
  <c r="C278" i="2"/>
  <c r="A279" i="2"/>
  <c r="A257" i="2"/>
  <c r="C69" i="2"/>
  <c r="A70" i="2"/>
  <c r="C208" i="2"/>
  <c r="A209" i="2"/>
  <c r="A291" i="2"/>
  <c r="C290" i="2"/>
  <c r="C110" i="2"/>
  <c r="A111" i="2"/>
  <c r="B246" i="2"/>
  <c r="C245" i="2"/>
  <c r="C300" i="2"/>
  <c r="A301" i="2"/>
  <c r="C17" i="2" l="1"/>
  <c r="A18" i="2"/>
  <c r="C164" i="2"/>
  <c r="A165" i="2"/>
  <c r="A96" i="2"/>
  <c r="C95" i="2"/>
  <c r="C145" i="2"/>
  <c r="A146" i="2"/>
  <c r="C187" i="2"/>
  <c r="A188" i="2"/>
  <c r="A27" i="2"/>
  <c r="C26" i="2"/>
  <c r="C126" i="2"/>
  <c r="A127" i="2"/>
  <c r="A292" i="2"/>
  <c r="C291" i="2"/>
  <c r="A258" i="2"/>
  <c r="B247" i="2"/>
  <c r="C246" i="2"/>
  <c r="C301" i="2"/>
  <c r="A302" i="2"/>
  <c r="A112" i="2"/>
  <c r="C111" i="2"/>
  <c r="A210" i="2"/>
  <c r="C209" i="2"/>
  <c r="C70" i="2"/>
  <c r="A71" i="2"/>
  <c r="A280" i="2"/>
  <c r="C279" i="2"/>
  <c r="A19" i="2" l="1"/>
  <c r="C18" i="2"/>
  <c r="A166" i="2"/>
  <c r="C165" i="2"/>
  <c r="A128" i="2"/>
  <c r="C127" i="2"/>
  <c r="A189" i="2"/>
  <c r="C188" i="2"/>
  <c r="C96" i="2"/>
  <c r="A97" i="2"/>
  <c r="A147" i="2"/>
  <c r="C146" i="2"/>
  <c r="A28" i="2"/>
  <c r="C27" i="2"/>
  <c r="A293" i="2"/>
  <c r="C292" i="2"/>
  <c r="C280" i="2"/>
  <c r="A281" i="2"/>
  <c r="C281" i="2" s="1"/>
  <c r="C112" i="2"/>
  <c r="A113" i="2"/>
  <c r="C302" i="2"/>
  <c r="A303" i="2"/>
  <c r="C303" i="2" s="1"/>
  <c r="A72" i="2"/>
  <c r="C71" i="2"/>
  <c r="B248" i="2"/>
  <c r="C247" i="2"/>
  <c r="A211" i="2"/>
  <c r="C210" i="2"/>
  <c r="A259" i="2"/>
  <c r="A20" i="2" l="1"/>
  <c r="C19" i="2"/>
  <c r="A98" i="2"/>
  <c r="C97" i="2"/>
  <c r="A29" i="2"/>
  <c r="C28" i="2"/>
  <c r="A129" i="2"/>
  <c r="C128" i="2"/>
  <c r="C147" i="2"/>
  <c r="A148" i="2"/>
  <c r="C189" i="2"/>
  <c r="A190" i="2"/>
  <c r="C166" i="2"/>
  <c r="A167" i="2"/>
  <c r="A114" i="2"/>
  <c r="C114" i="2" s="1"/>
  <c r="C113" i="2"/>
  <c r="A212" i="2"/>
  <c r="C211" i="2"/>
  <c r="A260" i="2"/>
  <c r="B249" i="2"/>
  <c r="C248" i="2"/>
  <c r="A73" i="2"/>
  <c r="C72" i="2"/>
  <c r="C293" i="2"/>
  <c r="A294" i="2"/>
  <c r="C294" i="2" s="1"/>
  <c r="C20" i="2" l="1"/>
  <c r="A21" i="2"/>
  <c r="C21" i="2" s="1"/>
  <c r="C167" i="2"/>
  <c r="A168" i="2"/>
  <c r="A30" i="2"/>
  <c r="C29" i="2"/>
  <c r="C190" i="2"/>
  <c r="A191" i="2"/>
  <c r="A149" i="2"/>
  <c r="C148" i="2"/>
  <c r="C129" i="2"/>
  <c r="A130" i="2"/>
  <c r="C98" i="2"/>
  <c r="A99" i="2"/>
  <c r="A261" i="2"/>
  <c r="A74" i="2"/>
  <c r="C73" i="2"/>
  <c r="B250" i="2"/>
  <c r="C249" i="2"/>
  <c r="C212" i="2"/>
  <c r="A213" i="2"/>
  <c r="A100" i="2" l="1"/>
  <c r="C99" i="2"/>
  <c r="A150" i="2"/>
  <c r="C149" i="2"/>
  <c r="C30" i="2"/>
  <c r="A31" i="2"/>
  <c r="C130" i="2"/>
  <c r="A131" i="2"/>
  <c r="A192" i="2"/>
  <c r="C191" i="2"/>
  <c r="A169" i="2"/>
  <c r="C169" i="2" s="1"/>
  <c r="C168" i="2"/>
  <c r="A262" i="2"/>
  <c r="C213" i="2"/>
  <c r="A214" i="2"/>
  <c r="C74" i="2"/>
  <c r="A75" i="2"/>
  <c r="B251" i="2"/>
  <c r="C250" i="2"/>
  <c r="A132" i="2" l="1"/>
  <c r="C131" i="2"/>
  <c r="A151" i="2"/>
  <c r="C150" i="2"/>
  <c r="A32" i="2"/>
  <c r="C31" i="2"/>
  <c r="C192" i="2"/>
  <c r="A193" i="2"/>
  <c r="C100" i="2"/>
  <c r="A101" i="2"/>
  <c r="A215" i="2"/>
  <c r="C214" i="2"/>
  <c r="A76" i="2"/>
  <c r="C75" i="2"/>
  <c r="C251" i="2"/>
  <c r="B252" i="2"/>
  <c r="A263" i="2"/>
  <c r="C151" i="2" l="1"/>
  <c r="A152" i="2"/>
  <c r="C101" i="2"/>
  <c r="A102" i="2"/>
  <c r="C193" i="2"/>
  <c r="A194" i="2"/>
  <c r="A33" i="2"/>
  <c r="C32" i="2"/>
  <c r="A133" i="2"/>
  <c r="C132" i="2"/>
  <c r="A264" i="2"/>
  <c r="C215" i="2"/>
  <c r="A216" i="2"/>
  <c r="B253" i="2"/>
  <c r="C252" i="2"/>
  <c r="A77" i="2"/>
  <c r="C76" i="2"/>
  <c r="A34" i="2" l="1"/>
  <c r="C33" i="2"/>
  <c r="C194" i="2"/>
  <c r="A195" i="2"/>
  <c r="C152" i="2"/>
  <c r="A153" i="2"/>
  <c r="A103" i="2"/>
  <c r="C102" i="2"/>
  <c r="A134" i="2"/>
  <c r="C133" i="2"/>
  <c r="A265" i="2"/>
  <c r="A217" i="2"/>
  <c r="C216" i="2"/>
  <c r="A78" i="2"/>
  <c r="C77" i="2"/>
  <c r="B254" i="2"/>
  <c r="C253" i="2"/>
  <c r="C103" i="2" l="1"/>
  <c r="A104" i="2"/>
  <c r="C153" i="2"/>
  <c r="A154" i="2"/>
  <c r="C195" i="2"/>
  <c r="A196" i="2"/>
  <c r="C134" i="2"/>
  <c r="A135" i="2"/>
  <c r="A35" i="2"/>
  <c r="C34" i="2"/>
  <c r="A266" i="2"/>
  <c r="B255" i="2"/>
  <c r="C254" i="2"/>
  <c r="A79" i="2"/>
  <c r="C78" i="2"/>
  <c r="C217" i="2"/>
  <c r="A218" i="2"/>
  <c r="C135" i="2" l="1"/>
  <c r="A136" i="2"/>
  <c r="C154" i="2"/>
  <c r="A155" i="2"/>
  <c r="C196" i="2"/>
  <c r="A197" i="2"/>
  <c r="A105" i="2"/>
  <c r="C105" i="2" s="1"/>
  <c r="C104" i="2"/>
  <c r="C35" i="2"/>
  <c r="A36" i="2"/>
  <c r="C218" i="2"/>
  <c r="A219" i="2"/>
  <c r="C79" i="2"/>
  <c r="A80" i="2"/>
  <c r="A267" i="2"/>
  <c r="B256" i="2"/>
  <c r="C255" i="2"/>
  <c r="A156" i="2" l="1"/>
  <c r="C155" i="2"/>
  <c r="C36" i="2"/>
  <c r="A37" i="2"/>
  <c r="A198" i="2"/>
  <c r="C197" i="2"/>
  <c r="A137" i="2"/>
  <c r="C136" i="2"/>
  <c r="A268" i="2"/>
  <c r="A220" i="2"/>
  <c r="C219" i="2"/>
  <c r="A81" i="2"/>
  <c r="C80" i="2"/>
  <c r="B257" i="2"/>
  <c r="C256" i="2"/>
  <c r="A38" i="2" l="1"/>
  <c r="C37" i="2"/>
  <c r="A138" i="2"/>
  <c r="C137" i="2"/>
  <c r="C198" i="2"/>
  <c r="A199" i="2"/>
  <c r="C199" i="2" s="1"/>
  <c r="A157" i="2"/>
  <c r="C156" i="2"/>
  <c r="C220" i="2"/>
  <c r="A221" i="2"/>
  <c r="B258" i="2"/>
  <c r="C257" i="2"/>
  <c r="A82" i="2"/>
  <c r="C81" i="2"/>
  <c r="A269" i="2"/>
  <c r="A139" i="2" l="1"/>
  <c r="C138" i="2"/>
  <c r="C157" i="2"/>
  <c r="A158" i="2"/>
  <c r="C38" i="2"/>
  <c r="A39" i="2"/>
  <c r="C221" i="2"/>
  <c r="A222" i="2"/>
  <c r="A83" i="2"/>
  <c r="C82" i="2"/>
  <c r="A270" i="2"/>
  <c r="B259" i="2"/>
  <c r="C258" i="2"/>
  <c r="A159" i="2" l="1"/>
  <c r="C159" i="2" s="1"/>
  <c r="C158" i="2"/>
  <c r="A40" i="2"/>
  <c r="C39" i="2"/>
  <c r="C139" i="2"/>
  <c r="A140" i="2"/>
  <c r="C140" i="2" s="1"/>
  <c r="B260" i="2"/>
  <c r="C259" i="2"/>
  <c r="C222" i="2"/>
  <c r="A223" i="2"/>
  <c r="A84" i="2"/>
  <c r="C83" i="2"/>
  <c r="A271" i="2"/>
  <c r="A41" i="2" l="1"/>
  <c r="C40" i="2"/>
  <c r="A224" i="2"/>
  <c r="C223" i="2"/>
  <c r="A272" i="2"/>
  <c r="A85" i="2"/>
  <c r="C84" i="2"/>
  <c r="B261" i="2"/>
  <c r="C260" i="2"/>
  <c r="C41" i="2" l="1"/>
  <c r="A42" i="2"/>
  <c r="A225" i="2"/>
  <c r="C224" i="2"/>
  <c r="B262" i="2"/>
  <c r="C261" i="2"/>
  <c r="A86" i="2"/>
  <c r="C85" i="2"/>
  <c r="A273" i="2"/>
  <c r="A43" i="2" l="1"/>
  <c r="C42" i="2"/>
  <c r="B263" i="2"/>
  <c r="C262" i="2"/>
  <c r="A87" i="2"/>
  <c r="C86" i="2"/>
  <c r="A226" i="2"/>
  <c r="C225" i="2"/>
  <c r="A44" i="2" l="1"/>
  <c r="C43" i="2"/>
  <c r="A88" i="2"/>
  <c r="C88" i="2" s="1"/>
  <c r="C87" i="2"/>
  <c r="B264" i="2"/>
  <c r="C263" i="2"/>
  <c r="C226" i="2"/>
  <c r="A227" i="2"/>
  <c r="A45" i="2" l="1"/>
  <c r="C44" i="2"/>
  <c r="B265" i="2"/>
  <c r="C264" i="2"/>
  <c r="C227" i="2"/>
  <c r="A228" i="2"/>
  <c r="A46" i="2" l="1"/>
  <c r="C45" i="2"/>
  <c r="B266" i="2"/>
  <c r="C265" i="2"/>
  <c r="A229" i="2"/>
  <c r="C228" i="2"/>
  <c r="A47" i="2" l="1"/>
  <c r="C46" i="2"/>
  <c r="A230" i="2"/>
  <c r="C229" i="2"/>
  <c r="B267" i="2"/>
  <c r="C266" i="2"/>
  <c r="A48" i="2" l="1"/>
  <c r="C47" i="2"/>
  <c r="B268" i="2"/>
  <c r="C267" i="2"/>
  <c r="C230" i="2"/>
  <c r="A231" i="2"/>
  <c r="A49" i="2" l="1"/>
  <c r="C48" i="2"/>
  <c r="B269" i="2"/>
  <c r="C268" i="2"/>
  <c r="A232" i="2"/>
  <c r="C231" i="2"/>
  <c r="C49" i="2" l="1"/>
  <c r="A50" i="2"/>
  <c r="A233" i="2"/>
  <c r="C232" i="2"/>
  <c r="B270" i="2"/>
  <c r="C269" i="2"/>
  <c r="A51" i="2" l="1"/>
  <c r="C50" i="2"/>
  <c r="C233" i="2"/>
  <c r="A234" i="2"/>
  <c r="C234" i="2" s="1"/>
  <c r="B271" i="2"/>
  <c r="C270" i="2"/>
  <c r="C51" i="2" l="1"/>
  <c r="A52" i="2"/>
  <c r="B272" i="2"/>
  <c r="C271" i="2"/>
  <c r="C52" i="2" l="1"/>
  <c r="A53" i="2"/>
  <c r="B273" i="2"/>
  <c r="C273" i="2" s="1"/>
  <c r="C272" i="2"/>
  <c r="C53" i="2" l="1"/>
  <c r="A54" i="2"/>
  <c r="A55" i="2" l="1"/>
  <c r="C54" i="2"/>
  <c r="A56" i="2" l="1"/>
  <c r="C55" i="2"/>
  <c r="A57" i="2" l="1"/>
  <c r="C56" i="2"/>
  <c r="C57" i="2" l="1"/>
  <c r="A58" i="2"/>
  <c r="A59" i="2" l="1"/>
  <c r="C59" i="2" s="1"/>
  <c r="C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Cheng, Man Kei</author>
  </authors>
  <commentList>
    <comment ref="F10" authorId="0" guid="{4A806246-1836-4E0B-907D-D5768BC7C3B6}" shapeId="0" xr:uid="{00000000-0006-0000-0400-000001000000}">
      <text>
        <r>
          <rPr>
            <sz val="14"/>
            <color indexed="81"/>
            <rFont val="Tahoma"/>
            <family val="2"/>
          </rPr>
          <t>"</t>
        </r>
        <r>
          <rPr>
            <b/>
            <sz val="14"/>
            <color indexed="81"/>
            <rFont val="Tahoma"/>
            <family val="2"/>
          </rPr>
          <t>No. of times...</t>
        </r>
        <r>
          <rPr>
            <sz val="14"/>
            <color indexed="81"/>
            <rFont val="Tahoma"/>
            <family val="2"/>
          </rPr>
          <t>", "</t>
        </r>
        <r>
          <rPr>
            <b/>
            <sz val="14"/>
            <color indexed="81"/>
            <rFont val="Tahoma"/>
            <family val="2"/>
          </rPr>
          <t>Cost estimate…</t>
        </r>
        <r>
          <rPr>
            <sz val="14"/>
            <color indexed="81"/>
            <rFont val="Tahoma"/>
            <family val="2"/>
          </rPr>
          <t>" will be blank, the data here is input to illustrate the auto-calculation for internal reference.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tc={F31DA7E6-51B2-462B-B753-2169E529B7B5}</author>
  </authors>
  <commentList>
    <comment ref="H16" authorId="0" guid="{E772CA7B-0F36-4143-A98E-0DC2A123757B}" shapeId="0" xr:uid="{00000000-0006-0000-0D00-000001000000}">
      <text>
        <r>
          <rPr>
            <sz val="11"/>
            <color theme="1"/>
            <rFont val="Calibri"/>
            <family val="1"/>
            <charset val="136"/>
            <scheme val="minor"/>
          </rPr>
          <t>[對話串註解]
您的 Excel 版本可讓您讀取此對話串註解; 但若以較新的 Excel 版本開啟此檔案，將會移除對它進行的所有編輯。深入了解: https://go.microsoft.com/fwlink/?linked=870924。
註解:
    Can add other Parts into this table, such as Part 2C - clubhouse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tc={F31DA7E6-51B2-462B-B753-2169E529B7B5}</author>
  </authors>
  <commentList>
    <comment ref="H17" authorId="0" guid="{D00AF404-EF51-4982-B588-6404BE04307B}" shapeId="0" xr:uid="{00000000-0006-0000-0E00-000001000000}">
      <text>
        <r>
          <rPr>
            <sz val="11"/>
            <color theme="1"/>
            <rFont val="Calibri"/>
            <family val="1"/>
            <charset val="136"/>
            <scheme val="minor"/>
          </rPr>
          <t>[對話串註解]
您的 Excel 版本可讓您讀取此對話串註解; 但若以較新的 Excel 版本開啟此檔案，將會移除對它進行的所有編輯。深入了解: https://go.microsoft.com/fwlink/?linked=870924。
註解:
    Can add other Parts into this table, such as Part 2C - clubhouse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tc={F31DA7E6-51B2-462B-B753-2169E529B7B5}</author>
  </authors>
  <commentList>
    <comment ref="H17" authorId="0" guid="{3A4864E1-93B3-4A83-9030-9CE6351CE993}" shapeId="0" xr:uid="{00000000-0006-0000-0F00-000001000000}">
      <text>
        <r>
          <rPr>
            <sz val="11"/>
            <color theme="1"/>
            <rFont val="Calibri"/>
            <family val="1"/>
            <charset val="136"/>
            <scheme val="minor"/>
          </rPr>
          <t>[對話串註解]
您的 Excel 版本可讓您讀取此對話串註解; 但若以較新的 Excel 版本開啟此檔案，將會移除對它進行的所有編輯。深入了解: https://go.microsoft.com/fwlink/?linked=870924。
註解:
    Can add other Parts into this table, such as Part 2C - clubhouse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tc={874D4D65-2B1E-4043-941D-AABB563A3A8E}</author>
  </authors>
  <commentList>
    <comment ref="H16" authorId="0" guid="{1D52593B-3B92-45D9-8575-9CC23DF34E61}" shapeId="0" xr:uid="{00000000-0006-0000-1000-000001000000}">
      <text>
        <r>
          <rPr>
            <sz val="11"/>
            <color theme="1"/>
            <rFont val="Calibri"/>
            <family val="1"/>
            <charset val="136"/>
            <scheme val="minor"/>
          </rPr>
          <t>[對話串註解]
您的 Excel 版本可讓您讀取此對話串註解; 但若以較新的 Excel 版本開啟此檔案，將會移除對它進行的所有編輯。深入了解: https://go.microsoft.com/fwlink/?linked=870924。
註解:
    Can add other Parts into this table, such as Part 2C - clubhouse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0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<sst xmlns="http://schemas.openxmlformats.org/spreadsheetml/2006/main" count="2296" uniqueCount="912">
  <si>
    <t>MEP Systems</t>
  </si>
  <si>
    <t>Building Interior</t>
  </si>
  <si>
    <t>Component</t>
  </si>
  <si>
    <t>Drainage</t>
  </si>
  <si>
    <t>50 Year Capital Planning</t>
  </si>
  <si>
    <t>Capital Replacement Model</t>
  </si>
  <si>
    <t>Ref 1</t>
  </si>
  <si>
    <t>Group Element</t>
  </si>
  <si>
    <t>Ref 2</t>
  </si>
  <si>
    <t>Sub-Element</t>
  </si>
  <si>
    <t>Description</t>
  </si>
  <si>
    <t>Unit of Measure</t>
  </si>
  <si>
    <t>Cost        (net)</t>
  </si>
  <si>
    <t>Typical Median</t>
  </si>
  <si>
    <t>Minimum Median</t>
  </si>
  <si>
    <t xml:space="preserve"> Maximum Median</t>
  </si>
  <si>
    <t>Substructure</t>
  </si>
  <si>
    <t>1A</t>
  </si>
  <si>
    <t>Foundations: Generally</t>
  </si>
  <si>
    <t>Lowest Floor: Solid Ground Floor: Reinforced concrete slab</t>
  </si>
  <si>
    <t>Lowest Floor: Solid Basement Floor: Reinforced concrete with mastic tanking</t>
  </si>
  <si>
    <t>Lowest Floor: Suspended Ground Floor: Softwood hollow with boarding, softwood plates and joists</t>
  </si>
  <si>
    <t>Superstructure</t>
  </si>
  <si>
    <t>2A</t>
  </si>
  <si>
    <t>Frame</t>
  </si>
  <si>
    <t>Columns and Beams: Reinforced Insitu Concrete: Isolated and/or attached concrete columns and beams (25 N/mm2)</t>
  </si>
  <si>
    <t>Columns and Beams: Steel (Grade 43): Exposed; UBs and RSCs primed</t>
  </si>
  <si>
    <t>Columns and Beams: Steel (Grade 43): Concrete encased; UBs and RSCs primed; 50mm cover</t>
  </si>
  <si>
    <t>Laminated Timber Frame: Generally</t>
  </si>
  <si>
    <t>Timber Frame: Generally</t>
  </si>
  <si>
    <t>Space Frame: Generally</t>
  </si>
  <si>
    <t>2B</t>
  </si>
  <si>
    <t>Upper floors</t>
  </si>
  <si>
    <t>Upper Floors: Insitu Concrete: Reinforced slab</t>
  </si>
  <si>
    <t>Upper Floors: Insitu Concrete: Reinforced coffered slab</t>
  </si>
  <si>
    <t>Upper Floors: Insitu Concrete: Reinforced troughed slab</t>
  </si>
  <si>
    <t>Upper Floors: Insitu Concrete: Reinforced slab on profiled steel decking</t>
  </si>
  <si>
    <t>Upper Floors: Precast/Composite Concrete Decking: Insitu concrete on precast/precast prestressed concrete planks</t>
  </si>
  <si>
    <t>Upper Floors: Precast/Composite Concrete Decking: Precast/ precast prestressed beams with filler blocks</t>
  </si>
  <si>
    <t>Upper Floors: Precast Concrete: Slabs generally</t>
  </si>
  <si>
    <t>Upper Floors: Decking: Softwood to timber joists</t>
  </si>
  <si>
    <t>Upper Floors: Decking: Chipboard to timber joists</t>
  </si>
  <si>
    <t>2C</t>
  </si>
  <si>
    <t>Roof</t>
  </si>
  <si>
    <t>Flat Roof Structure: Reinforced Concrete: Slabs on permanent steel shuttering</t>
  </si>
  <si>
    <t>Flat Roof Structure: Galvanised Steel: Z profile beams</t>
  </si>
  <si>
    <t>Flat Roof Structure: Steel: Prefabricated lattice joists</t>
  </si>
  <si>
    <t>Flat Roof Structure: Laminated Timber: Roof beams; softwood bearers</t>
  </si>
  <si>
    <t>Flat Roof Decking: Softwood: Generally</t>
  </si>
  <si>
    <t>Flat Roof Decking: WBP Grade Plywood Boarding: Generally</t>
  </si>
  <si>
    <t>Flat Roof Decking: Strawboard: Generally</t>
  </si>
  <si>
    <t>Flat Roof Decking: Particleboard: Generally</t>
  </si>
  <si>
    <t>Flat Roof Decking: Composite Laminated Board: Generally</t>
  </si>
  <si>
    <t>Flat Roof Decking: Aluminium: Generally</t>
  </si>
  <si>
    <t>Flat Roof Decking: Galvanised Steel: Generally</t>
  </si>
  <si>
    <t>Flat Roof Coverings: Bitumen Felt: Generally</t>
  </si>
  <si>
    <t>Flat Roof Coverings: PVC: Generally</t>
  </si>
  <si>
    <t>Flat Roof Coverings: High Performance Polyester-Based Roofing System: Two layer covering; bonded</t>
  </si>
  <si>
    <t>Flat Roof Coverings: Synthetic Rubber (EPDM): Generally</t>
  </si>
  <si>
    <t>Flat Roof Coverings: Asphalt: Generally</t>
  </si>
  <si>
    <t>Flat Roof Surface Finishes: Solar Reflective Paint: On asphalt surfaces</t>
  </si>
  <si>
    <t>Pitched Roof Structure: Timber: Generally</t>
  </si>
  <si>
    <t>Pitched Roof Covering: Tile: Generally</t>
  </si>
  <si>
    <t>Pitched Roof Covering: Slate: Generally</t>
  </si>
  <si>
    <t>Pitched Roof Covering: Thatch: Generally</t>
  </si>
  <si>
    <t>Pitched Roof Covering: Fibre Cement: Profiled sheet cladding</t>
  </si>
  <si>
    <t>Pitched Roof Covering: PVF2 Coated Galvanised Steel: Profiled sheet cladding</t>
  </si>
  <si>
    <t>Pitched Roof Covering: Pre-painted Aluminium: Profiled sheet cladding</t>
  </si>
  <si>
    <t>Pitched Roof Covering: Glass Fibre: Translucent sheet cladding</t>
  </si>
  <si>
    <t>Pitched Roof Covering: Plastic: Generally</t>
  </si>
  <si>
    <t>Pitched Roof Covering: Milled Sheet Lead: Generally</t>
  </si>
  <si>
    <t>Pitched Roof Covering: Aluminium: Sheeting generally</t>
  </si>
  <si>
    <t>Pitched Roof Covering: Copper: Sheeting generally</t>
  </si>
  <si>
    <t>Pitched Roof Covering: Zinc: Sheeting generally</t>
  </si>
  <si>
    <t>Roof Drainage: Powder Coated Aluminium: Pipes/gutters/outlets</t>
  </si>
  <si>
    <t>Roof Drainage: Cast Iron: Rainwater pipes/gutters/roof outlets; red lead primer; 2 undercoat and 1 coat gloss paint finish</t>
  </si>
  <si>
    <t>Roof Drainage: PVCu: Rainwater pipes/gutters/roof outlets</t>
  </si>
  <si>
    <t>Roof Drainage: Lead: Box gutters and flashings</t>
  </si>
  <si>
    <t>Roof Drainage: Zinc: Box gutters and flashings</t>
  </si>
  <si>
    <t>Roof Drainage: High Performance Felt: Box gutters and flashings</t>
  </si>
  <si>
    <t>Rooflights: Aluminium: Sloping roof window, frame and opening light; integral internal lining, flashings and soakers; ironmongery; double glazing</t>
  </si>
  <si>
    <t>Rooflights: PVCu: Single skin; standard square or rectangular dome; plywood lining; timber kerbs; upstands</t>
  </si>
  <si>
    <t>2D</t>
  </si>
  <si>
    <t>Stairs</t>
  </si>
  <si>
    <t>Stairs Structure: Concrete</t>
  </si>
  <si>
    <t>Stairs Structure: Steel</t>
  </si>
  <si>
    <t>Stairs Structure: Softwood</t>
  </si>
  <si>
    <t>Stairs Structure: Hardwood</t>
  </si>
  <si>
    <t>Stairs Finishes: Aluminium: Nosings</t>
  </si>
  <si>
    <t>Stairs Finishes: Plastic: Nosings</t>
  </si>
  <si>
    <t>2E</t>
  </si>
  <si>
    <t>External walls</t>
  </si>
  <si>
    <t>External Wall Structure: Softwood Stud: One layer double sided building paper</t>
  </si>
  <si>
    <t>External Wall Structure: Aerated Lightweight Block</t>
  </si>
  <si>
    <t>External Wall Structure: Dense Aggregate Block</t>
  </si>
  <si>
    <t>External Wall Structure: Class B Engineering Brick</t>
  </si>
  <si>
    <t>External Wall Structure: Facing Brick: Machine made; pointed</t>
  </si>
  <si>
    <t>External Wall Structure: Clear Hollow Glass Block: Cement and sand joints; mastic pointed; facework both sides</t>
  </si>
  <si>
    <t>External Wall Structure: Rendered Blockwork</t>
  </si>
  <si>
    <t>External Wall Coverings: Timber: Board infill panels</t>
  </si>
  <si>
    <t>External Wall Coverings: Tile: Hung infill panels</t>
  </si>
  <si>
    <t>External Wall Coverings: Fibre Cement: Profiled sheet cladding; natural or coloured</t>
  </si>
  <si>
    <t>External Wall Coverings: PVF2 Coated Galvanised Steel: Profiled sheet cladding</t>
  </si>
  <si>
    <t>External Wall Coverings: Glass-Fibre: Profiled sheet cladding</t>
  </si>
  <si>
    <t>External Wall Coverings: PVCu: Cladding; 150mm; shiplap; insulated</t>
  </si>
  <si>
    <t>External Wall Coverings: GRP: Panels; plain or decorative finish; insulation; aluminium fixings; vapour barrier</t>
  </si>
  <si>
    <t>External Wall Coverings: Plastic: Profiled sheet cladding</t>
  </si>
  <si>
    <t>External Wall Coverings: Zinc: Flat Sheeting; 12 gauge; seamed joints</t>
  </si>
  <si>
    <t>External Wall Coverings: Milled Sheet Lead: Flat Sheeting; BS Code 4</t>
  </si>
  <si>
    <t>External Wall Coverings: Precast Concrete Standard Panels: Exposed aggregate finish; insulation; lining and fixings</t>
  </si>
  <si>
    <t>External Wall Coverings: Precast Concrete Brick Clad Panels: Insulation; linings</t>
  </si>
  <si>
    <t>External Wall Coverings: Precast Concrete Natural Stone Faced Panels: Insulation; lining and fixings</t>
  </si>
  <si>
    <t>Curtain Walling System: Double Glazed Polyester Powder Coated Aluminium `Stick' System: Medium/high quality standard; 6mm laminate glass; including opaque insulated spandrel panels</t>
  </si>
  <si>
    <t>Curtain Walling System: Double Glazed Polyester Powder Coated Aluminium `Unitised/Panelled' Assembly: High quality standard; 6mm laminate glass; including opaque insulated spandrel panels</t>
  </si>
  <si>
    <t>Curtain Walling System: Structural Siliconed Double Glazed Standard `Unitised/Panelled' Assembly: 10mm and 6mm clear and laminate; factory produced; on aluminium frame</t>
  </si>
  <si>
    <t>2F</t>
  </si>
  <si>
    <t>Windows and external doors</t>
  </si>
  <si>
    <t>Windows: Softwood Casement: Side hung; hardwood cills; weather-stripping; fitted with fasteners; preservative stained base coat</t>
  </si>
  <si>
    <t>Windows: Treated Softwood Sash: Single light; ventilators; weatherstripping; opening sashes and fanlights</t>
  </si>
  <si>
    <t>Windows: Hardwood Casement: Top hung; hardwood cills; weather-stripping; fitted with fasteners</t>
  </si>
  <si>
    <t>Windows: Softwood: Purpose made frames; treated; rebated and moulded</t>
  </si>
  <si>
    <t>Windows: Hardwood: Purpose made frames; rounded; rebated check grooved</t>
  </si>
  <si>
    <t>Windows: Polyester Powder Coated Galvanised Steel: Top/side hung; opening lights; weather stripping; frames bed in mastic, pointed one side</t>
  </si>
  <si>
    <t>Windows: Acrylic Finished Aluminium: Vertical or horizontal sliding; plugged and screwed</t>
  </si>
  <si>
    <t>Windows: PVCu Casement: Fixed/tilt and turn light; cills and glazing; EPDM glazing gaskets and weather seals; including all ironmongery</t>
  </si>
  <si>
    <t>External Doors: Softwood: Matchboarded; 44mm framed, ledged and braced doors; 19mm tongued, grooved and v-jointed boarding; one side vertical boarding; preservative treated</t>
  </si>
  <si>
    <t>External Doors: Softwood Standard Panelled: 44mm; hardwood frames; plywood panels; painted</t>
  </si>
  <si>
    <t>External Doors: Softwood Standard Flush: 40mm; skeleton or cellular core; plywood faced both sides; preservative treated</t>
  </si>
  <si>
    <t>External Doors: Softwood Standard Flush: 40mm; skeleton or cellular core; veneered both sides; preservative treated</t>
  </si>
  <si>
    <t>External Doors: Softwood Standard Flush: Half hour fire check; 44mm; solid core; plywood faced both sides</t>
  </si>
  <si>
    <t>External Doors: Softwood Standard Flush: One hour fire check; 54mm (60/45); solid core; sapele faced both sides; lipped all edges</t>
  </si>
  <si>
    <t>External Doors: Hardwood: Purpose made panelled; 44mm; solid, laminated or veneered; 4 plywood panels; mouldings</t>
  </si>
  <si>
    <t>External Door Frames and Lining Sets: Treated Softwood: Standard; primed; untreated hardwood cills</t>
  </si>
  <si>
    <t>External Door Frames and Lining Sets: Hardwood: Purpose made; jambs and heads; 50x100mm; as frames; rebated, rounded and grooved</t>
  </si>
  <si>
    <t>2G</t>
  </si>
  <si>
    <t>Internal walls and partitions</t>
  </si>
  <si>
    <t>Partitions: Treated Softwood Stud and Plasterboard: 12.7mm gypsum plasterboard; tapered edges; fixed with galvanised nails to softwood; joints filled, taped and flush jointed</t>
  </si>
  <si>
    <t>Partitions: Cellular Core Plasterboard Partitions: 63mm; sawn softwood plates, and battens; flush jointed tapered edge panels</t>
  </si>
  <si>
    <t>Proprietary Partitions: Metal Stud and Plasterboard: 100mm; two layers 12.5mm wallboard each side; 48mm studs; flush jointed tapered edge panels</t>
  </si>
  <si>
    <t>Proprietary Partitions: Metal Stud and Plasterboard: 65mm; one hour; one layer 15mm fireline board each side; jointed tapered edge panel</t>
  </si>
  <si>
    <t>Proprietary Partitions: Laminated Plasterboard: 65mm; 19mm outer layers square edge plank core; 19mm tapered edge plank both sides; softwood plates and battens; flush jointed tapered edge panels</t>
  </si>
  <si>
    <t>De-mountable Partitions: Steel: Generally</t>
  </si>
  <si>
    <t>De-mountable Partitions: Aluminium: Generally</t>
  </si>
  <si>
    <t>De-mountable Partitions: Glass Reinforced Gypsum: Generally</t>
  </si>
  <si>
    <t>De-mountable Partitions: Glass: Generally</t>
  </si>
  <si>
    <t>2H</t>
  </si>
  <si>
    <t>Internal doors</t>
  </si>
  <si>
    <t>Internal Doors: Softwood: 44mm flush half-hour firecheck door; hardboard faced; including ironmongery</t>
  </si>
  <si>
    <t>Internal Doors: Softwood: 44mm flush half-hour firecheck door; plywood faced; including ironmongery</t>
  </si>
  <si>
    <t>Internal Doors: Softwood: 54mm flush one-hour firecheck door; wood veneered; including ironmongery</t>
  </si>
  <si>
    <t>Internal Doors: Softwood: 44mm purpose made panelled door; including ironmongery</t>
  </si>
  <si>
    <t>Internal Door: Glass: Including ironmongery; generally</t>
  </si>
  <si>
    <t>Internal Door: Flexible: Including ironmongery; generally</t>
  </si>
  <si>
    <t>Roller Shutters/Doors: Metal: Including ironmongery; generally</t>
  </si>
  <si>
    <t>Finishes</t>
  </si>
  <si>
    <t>3A</t>
  </si>
  <si>
    <t>Wall finishes</t>
  </si>
  <si>
    <t>Dry Lining: Gyproc Wallboard: Insulating grade, plastic faced; taped joints; for direct decoration</t>
  </si>
  <si>
    <t>Dry Lining: WBP Plywood: Including battens</t>
  </si>
  <si>
    <t>Dry Lining: Chipboard: Including battens</t>
  </si>
  <si>
    <t>Dry Lining: Non-Asbestos Boards: Flame proof; Class O; including battens</t>
  </si>
  <si>
    <t>Dry Lining: MDF Boards: Including battens</t>
  </si>
  <si>
    <t>Boarding/Panelling: Hardwood: Tongued and grooved, v-jointed; including battens</t>
  </si>
  <si>
    <t>Insitu Finishes: Lightweight Plaster: Two coats; to brickwork/blockwork base</t>
  </si>
  <si>
    <t>Insitu Finishes: Hardwall Plaster: One coat Thistle Universal; to brickwork/blockwork base</t>
  </si>
  <si>
    <t>Insitu Finishes: Self-Coloured Render: 20mm; to brickwork/blockwork base</t>
  </si>
  <si>
    <t>Insitu Finishes: Tyrolean Decorative Render: 15mm; four coats; to brickwork/blockwork base</t>
  </si>
  <si>
    <t>Insitu Finishes: Roughcast Coating: 15mm; render and dry dash; to masonry or concrete</t>
  </si>
  <si>
    <t>Decorations: Emulsion Paint: One mist and two coats; to brick/block walls, cement render/concrete, plaster walls</t>
  </si>
  <si>
    <t>Decorations: Eggshell Paint: One undercoat and two finishing coats; to plaster walls</t>
  </si>
  <si>
    <t>Decorations: Masonry Paint: One base coat and two finishing coats; to rendered, concrete or brickwork/blockwork</t>
  </si>
  <si>
    <t>Decorations: Textured Plastic Finish: One coat sealer and one coat Artex; to plaster, brickwork/blockwork, or concrete walls</t>
  </si>
  <si>
    <t>Decorations: Vinyl Wallpaper: Decorative paper backed; adhesive</t>
  </si>
  <si>
    <t>Rigid Finishes: Glazed Ceramic Tiles: Fixing with adhesive; including backing</t>
  </si>
  <si>
    <t>Rigid Finishes: Granite Cladding: 20mm; polished finish; jointed and pointed in coloured mortar; to cement/sand base</t>
  </si>
  <si>
    <t>Rigid Finishes: Marble Cladding: 20mm; polished finish; jointed and pointed in coloured mortar; to cement/sand base</t>
  </si>
  <si>
    <t>3B</t>
  </si>
  <si>
    <t>Floor finishes</t>
  </si>
  <si>
    <t>Insitu Screed : Cement/Sand: 25mm; one coat screed (1:3); to concrete</t>
  </si>
  <si>
    <t>Insitu Screed: Granolithic: 20mm; one coat; cement and granite chippings; laid on concrete</t>
  </si>
  <si>
    <t>Insitu Screed: Latex Cement: 5mm; two coats; to concrete base</t>
  </si>
  <si>
    <t>Insitu Screed: Epoxy Resin: Generally</t>
  </si>
  <si>
    <t>Rigid Finishes: Terrazzo Paving: 16mm; pavings divided into panels; on screeded bed</t>
  </si>
  <si>
    <t>Rigid Finishes: Quarry Tiles: 12.5mm; to cement/sand base</t>
  </si>
  <si>
    <t>Rigid Finishes: Parquet: Generally</t>
  </si>
  <si>
    <t>Flexible Tile: Cork: 4mm; fixing with adhesive; cement/sand base</t>
  </si>
  <si>
    <t>Flexible Tile: Vinyl: Generally</t>
  </si>
  <si>
    <t>Flexible Sheet: Linoleum: Generally</t>
  </si>
  <si>
    <t>Flexible Sheet: Vinyl: Generally</t>
  </si>
  <si>
    <t>Flexible Sheet: Fitted Carpet: Contract medium quality; wool/nylon carpet</t>
  </si>
  <si>
    <t>Flexible Sheet: Fitted Carpet: Contract heavy quality; wool/nylon carpet</t>
  </si>
  <si>
    <t>Raised Access: Density Particle Board: 30mm panels; light/medium or office grade; 150mm high overall; pedestal supports</t>
  </si>
  <si>
    <t>Raised Access: Chipboard Panels: Light/medium or office grade; 300-600mm high; galvanised sheet steel; pedestal supports</t>
  </si>
  <si>
    <t>Floating: Chipboard: 19mm panels nailed to softwood battens; 63mm Durabella flooring system; on concrete floor</t>
  </si>
  <si>
    <t>Skirting: MDF: 25x75mm; polished; incl. grounds</t>
  </si>
  <si>
    <t>Skirting: Hardwood: 25x100mm; polished; incl. grounds</t>
  </si>
  <si>
    <t>Skirting: Plastic: Generally</t>
  </si>
  <si>
    <t>3C</t>
  </si>
  <si>
    <t>Ceiling finishes</t>
  </si>
  <si>
    <t>Dry Lining: Gypsum: 12.5mm Fireline board; fixing with nails to softwood base</t>
  </si>
  <si>
    <t>Dry Lining: MDF: 25mm</t>
  </si>
  <si>
    <t>Dry Lining: Non-Asbestos Boards: 12mm Masterboard fire resisting lining; sanded finish</t>
  </si>
  <si>
    <t>Dry Lining: Non-Asbestos Boards: 9mm Supalux lining; sanded finish</t>
  </si>
  <si>
    <t>Insitu Finishes: Textured Plastic: One coat sealer and one coat Artex; to plasterboard or concrete ceilings</t>
  </si>
  <si>
    <t>Insitu Finishes: Plaster: 5mm; Thistle board; to plasterboard</t>
  </si>
  <si>
    <t>Insitu Finishes: Plaster: 10mm two coat lightweight plaster; to concrete/plasterboard</t>
  </si>
  <si>
    <t>Suspended Ceilings: Aluminium: 600x600mm tile; concealed/exposed grid; hangers to concrete</t>
  </si>
  <si>
    <t>Suspended Ceilings: Gypsum Based: 600x600mm tile; concealed/exposed grid; hangers to concrete</t>
  </si>
  <si>
    <t>Suspended Ceilings: Mineral Wool Based: 300x300mm tile; concealed/exposed grid; to concrete</t>
  </si>
  <si>
    <t>Fittings</t>
  </si>
  <si>
    <t>4A</t>
  </si>
  <si>
    <t>Kitchen Fittings: Wall Units: Generally</t>
  </si>
  <si>
    <t>Kitchen Fittings: Floor Units: Generally</t>
  </si>
  <si>
    <t>Services</t>
  </si>
  <si>
    <t>5A</t>
  </si>
  <si>
    <t>Sanitary appliances</t>
  </si>
  <si>
    <t>Sanitary Fittings: Cast Iron: Baths, etc</t>
  </si>
  <si>
    <t>Sanitary Fittings: Plastic: Baths, etc</t>
  </si>
  <si>
    <t>Sanitary Fittings: Wash Basin: White/coloured vitreous china wash basin</t>
  </si>
  <si>
    <t>Sanitary Fittings: Sink: White glazed fireclay Belfast pattern sink</t>
  </si>
  <si>
    <t>Sanitary Fittings: WC Suite: White/coloured vitreous china pan, seat and low level streamlined finish plastic cistern</t>
  </si>
  <si>
    <t>Sanitary Fittings: Urinal Suite: Single stall urinal; vitreous china</t>
  </si>
  <si>
    <t>5B</t>
  </si>
  <si>
    <t>Services Equipment</t>
  </si>
  <si>
    <t>5C</t>
  </si>
  <si>
    <t>Disposal installations</t>
  </si>
  <si>
    <t>Soil/Waste Stacks: Cast Iron: Pipes incl. fittings; primed; to masonry</t>
  </si>
  <si>
    <t>Soil/Waste Stacks: Polypropylene: Waste pipes and fittings; pipe clips</t>
  </si>
  <si>
    <t>Soil/Waste Stacks: muPVC: Waste pipes and fittings; pipe clips</t>
  </si>
  <si>
    <t>5D</t>
  </si>
  <si>
    <t>Water installations</t>
  </si>
  <si>
    <t>Pipes: Medium Density Polyethylene (MDPE): Pipework and fittings</t>
  </si>
  <si>
    <t>Pipes: PVCu: Pipework and solvent welded fittings</t>
  </si>
  <si>
    <t>Pipes: ABS: Pipework and solvent welded fittings</t>
  </si>
  <si>
    <t>Pipes: Polybutylene: Pipes and fittings</t>
  </si>
  <si>
    <t>Pipes: Ductile Iron: Pipes and fittings; socketed, flexible joints</t>
  </si>
  <si>
    <t>Pipes: Copper: Pipework generally</t>
  </si>
  <si>
    <t>Pumps: Centrifugal Heating: Belt driven</t>
  </si>
  <si>
    <t>Pumps: Pipeline Mounted Circulator: For low and medium pressure hot water heating systems</t>
  </si>
  <si>
    <t>Pumps: Glandless Accelerator: For low and medium pressure hot water heating systems</t>
  </si>
  <si>
    <t>Storage Cylinders/Calorifiers: Copper: Direct/indirect hot water cylinders; single/double feed; pre-insulated</t>
  </si>
  <si>
    <t>Storage Cylinders/Calorifiers: Copper: Combination direct hot water storage units</t>
  </si>
  <si>
    <t>Storage Cylinders/Calorifiers: Galvanised Mild Steel: Storage calorifier</t>
  </si>
  <si>
    <t>Storage Tank: Plastic: Generally</t>
  </si>
  <si>
    <t>Storage Tank: GRP: Generally</t>
  </si>
  <si>
    <t>Storage Tank: PVCu: Generally</t>
  </si>
  <si>
    <t>Thermal Insulation: Glass Fibre: Preformed; to pipework</t>
  </si>
  <si>
    <t>Thermal Insulation: Phenolic Foam: Sections covered with bright Class `O' foils; to pipework</t>
  </si>
  <si>
    <t>Thermal Insulation: Polyethylene: Black flexible fire resistant; fixed with bands; to pipework</t>
  </si>
  <si>
    <t>5E</t>
  </si>
  <si>
    <t>Heat source</t>
  </si>
  <si>
    <t>Gas/Oil Fired Boilers: Industrial Water Boilers: Cast iron sectional boilers; gas or oil fired on/off or high/low type</t>
  </si>
  <si>
    <t>Gas/Oil Fired Boilers: Packaged Water Boilers: Gas or oil fired; on/off or high/low type</t>
  </si>
  <si>
    <t>Heat Pump: Packaged Air to Water: Three phase 415v compressor; fan; heat exchanger</t>
  </si>
  <si>
    <t>Heat Pump: Packaged Reciprocating: Three phase 415v compressor; cooler; condenser; control panel</t>
  </si>
  <si>
    <t>Heat Exchanger: Packaged Plate: Instantaneous water heaters; primary pump; temperature sensor; thermostatic control panel</t>
  </si>
  <si>
    <t>5F</t>
  </si>
  <si>
    <t>Space heating and air treatment</t>
  </si>
  <si>
    <t>Heat Emitters: Radiators: Low surface temperature; single panel</t>
  </si>
  <si>
    <t>Heat Emitters: Skirting Heaters: Pressed metal with fins on copper tube</t>
  </si>
  <si>
    <t>Heat Emitters: Radiant Strip Heaters: Steel tube aluminium radiant plates incl. insulation, sliding brackets, cover plates, end closures</t>
  </si>
  <si>
    <t>Heat Emitters: Perimeter Heating: Metal casing standard finish top, sloping or flat front outlet; punched louvre grill</t>
  </si>
  <si>
    <t>Heat Emitters: Electric Convector Heaters: Wall mounted; fixed to structure; 3kW output; integral thermostat</t>
  </si>
  <si>
    <t>Heat Emitters: Electric Storage Heaters: Low level wall mounted; thermostatic controls; fixed to structure</t>
  </si>
  <si>
    <t>Air Conditioning: Induction Units Generally</t>
  </si>
  <si>
    <t>Air Conditioning: VAV System: Terminal units (bellows/box type); controls and ancillaries</t>
  </si>
  <si>
    <t>Air Conditioning: Terminal Re-Heat System: Units, controllers and ancillaries generally</t>
  </si>
  <si>
    <t>Air Conditioning: Two-/Four-Pipe Fan Coil System: Wall/ceiling mounted water coil; single phase 240v centrifugal fan; 3 speed regulator</t>
  </si>
  <si>
    <t>Air Conditioning: Packaged System: External units generally</t>
  </si>
  <si>
    <t>Air Conditioning: Terminal Heat Pump with Central Ventilation: Reverse cycle; wall/floor mounted; single phase 240v compressor; 3 speed fan</t>
  </si>
  <si>
    <t>Chilled Water Installation: Chilled Beams: Active; flexible connections; shut-off couplings</t>
  </si>
  <si>
    <t>Central Refrigeration Plant: Packaged Chillers: Water cooled; 3 phase 415v screw compressor; condenser; control panel</t>
  </si>
  <si>
    <t>Central Refrigeration Plant: Packaged Chillers: Air cooled liquid; 3 phase 415v compressor; evaporator; condenser; control panel; acoustic attenuation and anti-vibration mountings</t>
  </si>
  <si>
    <t>Central Refrigeration Plant: Cooling Towers: Water cooled; roof mounted units; induced draught crossflow pattern; belt driven fan; make up tank and interconnecting pipework; 3 phase 415v motor</t>
  </si>
  <si>
    <t>Central Refrigeration Plant: Cooling Towers: Air cooled; roof/ground mounted units; three phase 415v motor; fans; refrigerant charged</t>
  </si>
  <si>
    <t>Chilled Water: Chilled Beams: Passive; exposed below/flush ceiling</t>
  </si>
  <si>
    <t>Chilled Water: Chilled Beams: Ventilated/active; exposed below ceiling/flush with ceiling</t>
  </si>
  <si>
    <t>Ductwork: Galvanised Mild Steel: Rectangular low pressure; joints and couplers in the running length incl. stiffeners; access doors and test holes</t>
  </si>
  <si>
    <t>Ductwork: Aluminium: Generally</t>
  </si>
  <si>
    <t>Air Handling Units: Modular: Steel framed with plastic coated double skinned insulated panels; access panels; channel base frame; fan with motor; filter; damper; LPHW heating coil; cooling coil</t>
  </si>
  <si>
    <t>Air Handling Units: Ceiling/Floor Void Mounted: Aluminium framed with double skinned insulated panels; access panels; support brackets/base frame: Air fan with motor; filter; damper; LPHW heating coil; cooling coil; attenuator</t>
  </si>
  <si>
    <t>Ductwork Insulation: Foil Faced Flexible: 40mm; secured with adhesive and foil tape; finished with galvanised wire netting</t>
  </si>
  <si>
    <t>Fire Dampers: Folding Curtain Type: Galvanised steel casing; stainless steel blades; 4hr fire rating; installation frame; local access door in duct line</t>
  </si>
  <si>
    <t>Air Curtains: Ambient Temperature Commercial/Industrial Grade: Recessed/exposed units with rigid steel casing; aluminium grilles; high quality motor/centrifugal fan</t>
  </si>
  <si>
    <t>Air Curtains: Water Heated Commercial Grade: Recessed/exposed units with rigid steel casing; aluminium grilles; high quality motor/centrifugal fan</t>
  </si>
  <si>
    <t>Air Curtains: Electrically Heated Commercial Grade: Recessed/exposed units with rigid steel casing; aluminium grilles; high quality motor/centrifugal fan</t>
  </si>
  <si>
    <t>Accessories: Controls: Thermostatic radiator valves</t>
  </si>
  <si>
    <t>Accessories: Trace Heating: Straight laid or helically wound; for freeze protection or temperature pipe maintenance</t>
  </si>
  <si>
    <t>5G</t>
  </si>
  <si>
    <t>Ventilating systems</t>
  </si>
  <si>
    <t>Extract Fans: Flameproof Axial Flow: Single stage; three phase 415v; matching flanges; flexible connectors; anti vibration mountings</t>
  </si>
  <si>
    <t>Extract Fans: Centrifugal: Three phase 415v; belt driven; flexible connectors; base frame; anti vibration mountings</t>
  </si>
  <si>
    <t>Roof Extract Fans: Axial Flow: Single phase 240v; controls; glass fibre weather cap and base; bird guard and shutters; kerb mounted</t>
  </si>
  <si>
    <t>Toilet Ventilation: Packaged Units</t>
  </si>
  <si>
    <t>5H</t>
  </si>
  <si>
    <t>Electrical installations</t>
  </si>
  <si>
    <t>Electrical Circuits: Electric Power Circuit Generally</t>
  </si>
  <si>
    <t>Electrical Circuits: Electric Lighting Circuit Generally</t>
  </si>
  <si>
    <t>HV Switchgear: Step Down Transformer: 500kVA; 3 Phase 11Kv/433 Volt 50Hz and LV cable boxes; all necessary connections</t>
  </si>
  <si>
    <t>HV Cables: Single Core: 1900/3000 grade cable; XPLE insulated LSOH sheathed copper stranded conductors</t>
  </si>
  <si>
    <t>LV Cables: Armoured Cable: PVC insulated and sheathed; 600/1000 Volt grade; copper conductor</t>
  </si>
  <si>
    <t>LV Cables: Armoured Cable: 600/1000 Volt grade; XLPE insulated; LSOH sheathed; copper stranded conductors; aluminium wire armour</t>
  </si>
  <si>
    <t>LV Cables: Fire-rated Cable: Light duty 500 Volt grade LSF sheathed; mineral insulated; copper sheathed with copper conductors</t>
  </si>
  <si>
    <t>LV Cables: Un-Armoured Cable: PVC insulated and sheathed single core cables; 300/500 Volt grade; solid or stranded copper</t>
  </si>
  <si>
    <t>LV Cables: Lighting Cables: Twin twisted bus; LSF sheathed; aluminium conductor</t>
  </si>
  <si>
    <t>LV Supply: Standby Generators: Diesel sets; three phase, 440 volt, four wire 50Hz</t>
  </si>
  <si>
    <t>LV Distribution: MCB Distribution Board: SP&amp;N; external protection enclosure</t>
  </si>
  <si>
    <t>LV Distribution: Busbar: Straight aluminium rising mains busbar; insulated supports; earth continuity bar; including couplers; fixed to backgrounds; 400 Amp TP&amp;N</t>
  </si>
  <si>
    <t>LV Distribution: Busbar: Straight lengths pre-wired busbar, plug-in trunking for lighting; galvanised sheet steel housing; tin plated copper conductors; 25 Amp, 2 Pole and PE</t>
  </si>
  <si>
    <t>Cable Tray: Medium Duty Galvanised Steel: Standard fixings</t>
  </si>
  <si>
    <t>Cable Tray: PVCu: Including standard coupling, joints</t>
  </si>
  <si>
    <t>Conduit: Heavy Gauged Welded Steel: Black enamelled</t>
  </si>
  <si>
    <t>Conduit: Light Gauge High Impact Unscrewed PVC: Surface fixed/in chases to backgrounds; standard boxes and fittings</t>
  </si>
  <si>
    <t>Conduit: Flexible Flame Retardant Nylon: Surface fixed to backgrounds; standard components for earth continuity</t>
  </si>
  <si>
    <t>Trunking: Galvanised Steel Lighting Trunking: 50x50mm; with PVC/steel lid; jointed with standard connectors</t>
  </si>
  <si>
    <t>Trunking: PVCu Straight Mini-Trunking: Clip on lid; fixed to backgrounds; supports and fittings</t>
  </si>
  <si>
    <t>Trunking: PVCu Underfloor Trunking: Single compartment</t>
  </si>
  <si>
    <t>Luminaires: Fluorescent: Linear lighting; switchstart; CAT2 VDT louvre; recessed</t>
  </si>
  <si>
    <t>Luminaires: Fluorescent: Emergency linear lighting; 3hr duration; electronic control gear; CAT2 VDT louvre</t>
  </si>
  <si>
    <t>Luminaires: Fluorescent Lamp: Generally</t>
  </si>
  <si>
    <t>Luminaires: Downlighters Fluorescent Lamp: Control gear; aluminium reflector; recessed; 16w</t>
  </si>
  <si>
    <t>Luminaires: Uplighters: Stove enamelled white finish; fluorescent lamp; electronic control gear; aluminium reflector</t>
  </si>
  <si>
    <t>Luminaires: Incandescent Light Bulb: Generally</t>
  </si>
  <si>
    <t>Luminaires: Floodlighting: Enclosed high performance discharge light; integral control gear; reflector; toughened glass</t>
  </si>
  <si>
    <t>Luminaires: Lamp with Movement Dectectors: 240v AC; tungsten halogen lamps; passive infra red detector; white plastic</t>
  </si>
  <si>
    <t>Accessories: Lighting Track: Low voltage with copper conductors; extruded aluminium with white finish</t>
  </si>
  <si>
    <t>Accessories: Controls: Heating programme controller/timer generally</t>
  </si>
  <si>
    <t>Accessories: Controls: Thermostats generally</t>
  </si>
  <si>
    <t>Accessories: Controls: Light switch generally</t>
  </si>
  <si>
    <t>Accessories: Outlets: Small power socket; switched with neon indicator; 13 Amp metal clad; galvanised steel box/coverplate</t>
  </si>
  <si>
    <t>Accessories: Outlets: Industrial power socket; switched; 220-250v; 16 Amp; polycarbonate; splashproof; surface mounted</t>
  </si>
  <si>
    <t>5J</t>
  </si>
  <si>
    <t>Lift and conveyor installations</t>
  </si>
  <si>
    <t>Lifts: Light Passenger: Electric traction operated; single opening; standard finish; internal lighting; fireman's controls; in-car telephone; controls; 630kg, 8 person, 0.63m/s</t>
  </si>
  <si>
    <t>Lifts: Light Passenger: Electro hydraulic drive; single opening; standard finish; handrail; internal lighting and fireman's controls; in-car telephone; controls; 1000kg, 13 person, 0.63m/s</t>
  </si>
  <si>
    <t>Lifts: General Purpose Passenger: Electric traction operated; single opening; standard finish; internal lighting; fireman's controls; in-car telephone; controls; 800kg, 10 person, 1.0m/s</t>
  </si>
  <si>
    <t>Lifts: Intensive Passenger: Electric traction operated; single opening; standard finish; internal lighting; fireman's controls; in-car telephone; controls; 1600kg, 21 person, 2.5m/s</t>
  </si>
  <si>
    <t>Lifts: Service Hoists: Single speed a/c drive; 250kg, 0.4m/s; single opening; self supporting; free standing steel structure; bi-parting doors with stainless steel finish; intercom</t>
  </si>
  <si>
    <t>Lifts: Goods: Electro Hydraulic drive; 2000kg, 0.4m/s, stainless steel car lining; plate floor and galvanised shutters</t>
  </si>
  <si>
    <t>Lifts: Goods: Industrial scissor generally</t>
  </si>
  <si>
    <t>Escalators: 30 degree inclination; 3.50m vertical rise; 0.5m/s</t>
  </si>
  <si>
    <t>5K</t>
  </si>
  <si>
    <t>Protective installations</t>
  </si>
  <si>
    <t>Sprinkler Systems: Wet Riser Generally</t>
  </si>
  <si>
    <t>Sprinkler Systems: Dry Riser Generally</t>
  </si>
  <si>
    <t>Sprinkler Heads: Brass Body with Frangible Glass Bulb: Conventional /sidewall pattern/satin chrome plated</t>
  </si>
  <si>
    <t>Alarms: Water Operated Motor Alarm and Gong: Stainless steel and aluminium body and gong; screwed connections; to sprinkler system and drain pipework</t>
  </si>
  <si>
    <t>5L</t>
  </si>
  <si>
    <t>Communications installations</t>
  </si>
  <si>
    <t>Smoke Detectors: Ionisation/Optical Type</t>
  </si>
  <si>
    <t>Smoke Detectors: Beam Detector: With transmitter and receiver</t>
  </si>
  <si>
    <t>Heat Detectors: Rate of Rise Detectors: With mounting base</t>
  </si>
  <si>
    <t>Data Cabling: Unshielded Twisted Pair: Solid copper conductors; LSOH insulation; Cat5e; 4 pair 24AWG; nom o/s dia. 5.6mm</t>
  </si>
  <si>
    <t>Data Cabling: Unshielded Twisted Pair: Solid copper conductors; PVC insulation; Cat6; 4 pair 24AWG; nom o/s dia. 5.6mm; installed above ceiling/in riser/below floor/in trunking</t>
  </si>
  <si>
    <t>Data Cabling: Fibre Optic Cable: Tight buffered, internal/external application, single mode, LSOH sheathed</t>
  </si>
  <si>
    <t>Security: Access Control: Card entry systems including card slot systems, card monitor systems, and push/touch coded systems; automatic lock/release or open/close mechanisms</t>
  </si>
  <si>
    <t>Security: Detection: Equipment including pressure pads, break points, vibration/infra-red/ultra-sonic/movement and heat detectors</t>
  </si>
  <si>
    <t>Security: Alarm: Equipment including alarm points, bells, indicator panels and lamps</t>
  </si>
  <si>
    <t>External Services</t>
  </si>
  <si>
    <t>6A</t>
  </si>
  <si>
    <t>Site works</t>
  </si>
  <si>
    <t>Roads and Pavings: Yorkstone Slabs: On blinded hardcore base</t>
  </si>
  <si>
    <t>Roads and Pavings: Precast Concrete Flags: On sand, granular or on blinded hardcore base</t>
  </si>
  <si>
    <t>Roads and Pavings: Precast Concrete Blocks: Rectangular coloured paviors on earth base; sand bedding</t>
  </si>
  <si>
    <t>Roads and Pavings: Insitu Concrete: To pathways generally</t>
  </si>
  <si>
    <t>Roads and Pavings: Insitu Concrete: To carparks generally</t>
  </si>
  <si>
    <t>Roads and Pavings: Tarmac Surface: To carparks generally</t>
  </si>
  <si>
    <t>Fencing: Timber Generally</t>
  </si>
  <si>
    <t>Fencing: Steel Generally</t>
  </si>
  <si>
    <t>Fencing: Concrete Chain and Post</t>
  </si>
  <si>
    <t>6B</t>
  </si>
  <si>
    <t>Drainage Below Ground: Vitrified Clay: Flexible joint pipes/fittings; accessories</t>
  </si>
  <si>
    <t>Drainage Below Ground: PVCu: Pipes and fittings; incl. accessories</t>
  </si>
  <si>
    <t>Drainage Below Ground: Concrete: Pipes and fittings; incl. accessories</t>
  </si>
  <si>
    <t>6C</t>
  </si>
  <si>
    <t>External services</t>
  </si>
  <si>
    <t>Gas Supply: Coiled Service Pipe: Medium density polyethylene; laid underground; electrofusion joints in running length</t>
  </si>
  <si>
    <t>Gas Supply: Mains Service Pipe: Medium density polyethylene; laid underground; electrofusion joints in running length</t>
  </si>
  <si>
    <t>Preliminaries</t>
  </si>
  <si>
    <t>7A</t>
  </si>
  <si>
    <t>Contingencies</t>
  </si>
  <si>
    <t>8A</t>
  </si>
  <si>
    <t>Contractor's Design Fees</t>
  </si>
  <si>
    <t>9A</t>
  </si>
  <si>
    <t>Year</t>
    <phoneticPr fontId="17" type="noConversion"/>
  </si>
  <si>
    <t>Building Exterior</t>
  </si>
  <si>
    <t xml:space="preserve">BUILDING NAME: </t>
    <phoneticPr fontId="17" type="noConversion"/>
  </si>
  <si>
    <t>Issue Date :</t>
    <phoneticPr fontId="17" type="noConversion"/>
  </si>
  <si>
    <t xml:space="preserve">Category </t>
    <phoneticPr fontId="17" type="noConversion"/>
  </si>
  <si>
    <t xml:space="preserve">Element </t>
    <phoneticPr fontId="17" type="noConversion"/>
  </si>
  <si>
    <t>Unit</t>
    <phoneticPr fontId="17" type="noConversion"/>
  </si>
  <si>
    <t>Category</t>
    <phoneticPr fontId="17" type="noConversion"/>
  </si>
  <si>
    <t>Building Exterior</t>
    <phoneticPr fontId="17" type="noConversion"/>
  </si>
  <si>
    <t xml:space="preserve">Building Interior </t>
  </si>
  <si>
    <t xml:space="preserve">Building Interior </t>
    <phoneticPr fontId="17" type="noConversion"/>
  </si>
  <si>
    <t>MEP Systems</t>
    <phoneticPr fontId="17" type="noConversion"/>
  </si>
  <si>
    <t xml:space="preserve">Sub-Element </t>
    <phoneticPr fontId="17" type="noConversion"/>
  </si>
  <si>
    <t>Landscaping, Greenery &amp; Green Roof</t>
    <phoneticPr fontId="17" type="noConversion"/>
  </si>
  <si>
    <t>MVAC</t>
  </si>
  <si>
    <t>MVAC</t>
    <phoneticPr fontId="17" type="noConversion"/>
  </si>
  <si>
    <t>Air-conditioning</t>
  </si>
  <si>
    <t>Automatic Fire Alarm</t>
  </si>
  <si>
    <t>Air Handling Unit</t>
  </si>
  <si>
    <t>Authorized Person</t>
  </si>
  <si>
    <t>Buildings Department</t>
  </si>
  <si>
    <t>Building and Facility Management Professionals</t>
  </si>
  <si>
    <t>Building Management System</t>
  </si>
  <si>
    <t>British Standard</t>
  </si>
  <si>
    <t>Building Owners and Managers Association</t>
  </si>
  <si>
    <t>Communal Aerial Broadcast Distribution</t>
  </si>
  <si>
    <t>Certificate of Compliance</t>
  </si>
  <si>
    <t>Closed Circuit Television</t>
  </si>
  <si>
    <t>Civil Engineering and Development Department</t>
  </si>
  <si>
    <t>Chartered Institution of Building Services Engineers</t>
  </si>
  <si>
    <t>Deed of Mutual Covenant</t>
  </si>
  <si>
    <t>Extra Low Voltage</t>
  </si>
  <si>
    <t>Electrical and Mechanical Services Department</t>
  </si>
  <si>
    <t>Electric Vehicle</t>
  </si>
  <si>
    <t>Fan Coil Unit</t>
  </si>
  <si>
    <t>Fire Services</t>
  </si>
  <si>
    <t>Fire Services Department</t>
  </si>
  <si>
    <t>Fire Safety (Buildings) Ordinance</t>
  </si>
  <si>
    <t>Fire Safety (Commercial Premises) Ordinance</t>
  </si>
  <si>
    <t xml:space="preserve">General Building </t>
  </si>
  <si>
    <t>Geotechnical Engineers/Registered Geotechnical Engineers</t>
  </si>
  <si>
    <t>General-purpose Input/Output</t>
  </si>
  <si>
    <t>Heterotrophic Colony Count</t>
  </si>
  <si>
    <t>The Hong Kong Laboratory Accreditation Scheme</t>
  </si>
  <si>
    <t>High Voltage</t>
  </si>
  <si>
    <t>Ingress Protection</t>
  </si>
  <si>
    <t>Legal Advisory and Conveyancing Office</t>
  </si>
  <si>
    <t>Legionella Bacteria Count</t>
  </si>
  <si>
    <t>Landscape Contractor</t>
  </si>
  <si>
    <t>Local Heating and Cooling</t>
  </si>
  <si>
    <t>Low Voltage</t>
  </si>
  <si>
    <t>Liquefied Petroleum Gas</t>
  </si>
  <si>
    <t>Local Special Ventilation</t>
  </si>
  <si>
    <t>Mandatory Building Inspection Scheme</t>
  </si>
  <si>
    <t>Miniature Circuit Breaker</t>
  </si>
  <si>
    <t>Molded-case circuit Breaker</t>
  </si>
  <si>
    <t>Maintenance Manual</t>
  </si>
  <si>
    <t>Maintenance Plan</t>
  </si>
  <si>
    <t>Mechanical Ventilation and Air Conditioning</t>
  </si>
  <si>
    <t>Mechanical Ventilation and Air Conditioning Contractor</t>
  </si>
  <si>
    <t>Mandatory Window Inspection Scheme</t>
  </si>
  <si>
    <t>New Strategy of Building Rehabilitation</t>
  </si>
  <si>
    <t>Occupation Permit</t>
  </si>
  <si>
    <t>Public Address</t>
  </si>
  <si>
    <t xml:space="preserve">Primary Air Handling Unit </t>
  </si>
  <si>
    <t>Plumbing and Drainage Contractor</t>
  </si>
  <si>
    <t>Property Management Company</t>
  </si>
  <si>
    <t xml:space="preserve">Practice Note for Authorised Persons </t>
  </si>
  <si>
    <t>Photovoltaic</t>
  </si>
  <si>
    <t>Polyvinyl Chloride</t>
  </si>
  <si>
    <t>Qualified Person</t>
  </si>
  <si>
    <t>Residual Current Device</t>
  </si>
  <si>
    <t>Registered Electrical Contractor</t>
  </si>
  <si>
    <t>Registered Fire Services Installation Contractor</t>
  </si>
  <si>
    <t>Registered Gas Contractor</t>
  </si>
  <si>
    <t>Registered General Building Contractor</t>
  </si>
  <si>
    <t>Registered Lift and Escalator Contractor</t>
  </si>
  <si>
    <t>Registered Minor Works Contractor</t>
  </si>
  <si>
    <t>Registered Inspector</t>
  </si>
  <si>
    <t>Specified Contractor</t>
  </si>
  <si>
    <t>Template of Maintenance Manual</t>
  </si>
  <si>
    <t>Template of Maintenance Plan</t>
  </si>
  <si>
    <t>Temporary Refuge Space</t>
  </si>
  <si>
    <t xml:space="preserve">Television </t>
  </si>
  <si>
    <t>Urban Renewal Authority</t>
  </si>
  <si>
    <t>Variable Air Volume</t>
  </si>
  <si>
    <t>Variable Refrigerant Volume</t>
  </si>
  <si>
    <t>Ventilation System</t>
  </si>
  <si>
    <t>AC</t>
  </si>
  <si>
    <t>AFA</t>
  </si>
  <si>
    <t>AHU</t>
  </si>
  <si>
    <t>AP</t>
  </si>
  <si>
    <t>BD</t>
  </si>
  <si>
    <t>BFMP</t>
  </si>
  <si>
    <t>BMS</t>
  </si>
  <si>
    <t>BS</t>
  </si>
  <si>
    <t>BOMA</t>
  </si>
  <si>
    <t>CABD</t>
  </si>
  <si>
    <t>CC</t>
  </si>
  <si>
    <t>CCTV</t>
  </si>
  <si>
    <t>CEDD</t>
  </si>
  <si>
    <t>CIBSE</t>
  </si>
  <si>
    <t>DMC</t>
  </si>
  <si>
    <t>ELV</t>
  </si>
  <si>
    <t>EMSD</t>
  </si>
  <si>
    <t>EV</t>
  </si>
  <si>
    <t>FCU</t>
  </si>
  <si>
    <t>F.S.</t>
  </si>
  <si>
    <t>FSD</t>
  </si>
  <si>
    <t>FS(B)O</t>
  </si>
  <si>
    <t>FS(CP)O</t>
  </si>
  <si>
    <t>GBP</t>
  </si>
  <si>
    <t>GE/RGE</t>
  </si>
  <si>
    <t>GPIO</t>
  </si>
  <si>
    <t>HCC</t>
  </si>
  <si>
    <t>HOKLAS</t>
  </si>
  <si>
    <t>HV</t>
  </si>
  <si>
    <t>IP</t>
  </si>
  <si>
    <t>LACO</t>
  </si>
  <si>
    <t>LBC</t>
  </si>
  <si>
    <t>LC</t>
  </si>
  <si>
    <t>LHC</t>
  </si>
  <si>
    <t>LV</t>
  </si>
  <si>
    <t>LPG</t>
  </si>
  <si>
    <t>LSV</t>
  </si>
  <si>
    <t>MBIS</t>
  </si>
  <si>
    <t>MCB</t>
  </si>
  <si>
    <t>MCCB</t>
  </si>
  <si>
    <t>MM</t>
  </si>
  <si>
    <t>MP</t>
  </si>
  <si>
    <t>MVACC</t>
  </si>
  <si>
    <t>MWIS</t>
  </si>
  <si>
    <t>NSBR</t>
  </si>
  <si>
    <t>OP</t>
  </si>
  <si>
    <t>PA</t>
  </si>
  <si>
    <t>PAU</t>
  </si>
  <si>
    <t>PDC</t>
  </si>
  <si>
    <t>PMC</t>
  </si>
  <si>
    <t>PNAP</t>
  </si>
  <si>
    <t>PV</t>
  </si>
  <si>
    <t>PVC</t>
  </si>
  <si>
    <t>QP</t>
  </si>
  <si>
    <t>RCD</t>
  </si>
  <si>
    <t>REC</t>
  </si>
  <si>
    <t>RFSIC</t>
  </si>
  <si>
    <t>RGC</t>
  </si>
  <si>
    <t>RGBC</t>
  </si>
  <si>
    <t>RLEC</t>
  </si>
  <si>
    <t>RMWC</t>
  </si>
  <si>
    <t>R.I.</t>
  </si>
  <si>
    <t>SC</t>
  </si>
  <si>
    <t>TMM</t>
  </si>
  <si>
    <t>TMP</t>
  </si>
  <si>
    <t>TRS</t>
  </si>
  <si>
    <t>TV</t>
  </si>
  <si>
    <t>URA</t>
  </si>
  <si>
    <t>VAV</t>
  </si>
  <si>
    <t>VRV</t>
  </si>
  <si>
    <t>VS</t>
  </si>
  <si>
    <t>The following list shows the meaning of the abbreviations for this Template:</t>
    <phoneticPr fontId="17" type="noConversion"/>
  </si>
  <si>
    <t>Lift</t>
    <phoneticPr fontId="17" type="noConversion"/>
  </si>
  <si>
    <t>F.S. installation</t>
  </si>
  <si>
    <t xml:space="preserve">Visit </t>
    <phoneticPr fontId="17" type="noConversion"/>
  </si>
  <si>
    <t>Vertical greening</t>
    <phoneticPr fontId="17" type="noConversion"/>
  </si>
  <si>
    <t>Mechanical Ventilation Installation</t>
    <phoneticPr fontId="17" type="noConversion"/>
  </si>
  <si>
    <t>Soil and Waste water pipe system</t>
    <phoneticPr fontId="17" type="noConversion"/>
  </si>
  <si>
    <t>Emergency Generator</t>
    <phoneticPr fontId="17" type="noConversion"/>
  </si>
  <si>
    <t xml:space="preserve">PV System </t>
    <phoneticPr fontId="17" type="noConversion"/>
  </si>
  <si>
    <t>Submersible Pump</t>
    <phoneticPr fontId="17" type="noConversion"/>
  </si>
  <si>
    <t>BMS system</t>
    <phoneticPr fontId="17" type="noConversion"/>
  </si>
  <si>
    <t>Smart living system</t>
    <phoneticPr fontId="17" type="noConversion"/>
  </si>
  <si>
    <t>Security system and access control system (Included  CCTV Camera, Components, Motion sensors, Door contact, Key-switch, etc.)</t>
    <phoneticPr fontId="17" type="noConversion"/>
  </si>
  <si>
    <t xml:space="preserve">PA system </t>
    <phoneticPr fontId="17" type="noConversion"/>
  </si>
  <si>
    <t>Town Gas Pipeline</t>
    <phoneticPr fontId="17" type="noConversion"/>
  </si>
  <si>
    <t>Element</t>
    <phoneticPr fontId="17" type="noConversion"/>
  </si>
  <si>
    <t>Building Interior</t>
    <phoneticPr fontId="17" type="noConversion"/>
  </si>
  <si>
    <t>MEP System</t>
    <phoneticPr fontId="17" type="noConversion"/>
  </si>
  <si>
    <t>m</t>
    <phoneticPr fontId="17" type="noConversion"/>
  </si>
  <si>
    <r>
      <t>m</t>
    </r>
    <r>
      <rPr>
        <vertAlign val="superscript"/>
        <sz val="11"/>
        <color theme="1"/>
        <rFont val="Calibri"/>
        <family val="1"/>
        <charset val="136"/>
        <scheme val="minor"/>
      </rPr>
      <t>2</t>
    </r>
    <phoneticPr fontId="17" type="noConversion"/>
  </si>
  <si>
    <t>Material</t>
    <phoneticPr fontId="17" type="noConversion"/>
  </si>
  <si>
    <t xml:space="preserve">Location </t>
    <phoneticPr fontId="17" type="noConversion"/>
  </si>
  <si>
    <t>Concrete</t>
    <phoneticPr fontId="17" type="noConversion"/>
  </si>
  <si>
    <t>Repair damaged concrete (i.e. spalled concreted, crack, loosen…etc.)</t>
    <phoneticPr fontId="17" type="noConversion"/>
  </si>
  <si>
    <t>Concrete paving tile</t>
    <phoneticPr fontId="17" type="noConversion"/>
  </si>
  <si>
    <t>Epoxy coating</t>
    <phoneticPr fontId="17" type="noConversion"/>
  </si>
  <si>
    <t>Waterproofing on roof floor</t>
    <phoneticPr fontId="17" type="noConversion"/>
  </si>
  <si>
    <t>Liquid applied waterproofing material including tiling and rendering system</t>
    <phoneticPr fontId="17" type="noConversion"/>
  </si>
  <si>
    <t>Totally re-apply the water proofing materials</t>
    <phoneticPr fontId="17" type="noConversion"/>
  </si>
  <si>
    <t>Totally re-apply the water proofing materials and replacement of render and tiles</t>
    <phoneticPr fontId="17" type="noConversion"/>
  </si>
  <si>
    <t>Parapet wall</t>
    <phoneticPr fontId="17" type="noConversion"/>
  </si>
  <si>
    <t>Painting</t>
    <phoneticPr fontId="17" type="noConversion"/>
  </si>
  <si>
    <t>Wooden Decoration</t>
    <phoneticPr fontId="17" type="noConversion"/>
  </si>
  <si>
    <t>Structural Element (i.e. Column, Beam, Slab and Wall…etc.)</t>
    <phoneticPr fontId="17" type="noConversion"/>
  </si>
  <si>
    <t>Totally removed the existing painting and apply a new painting system</t>
    <phoneticPr fontId="17" type="noConversion"/>
  </si>
  <si>
    <t xml:space="preserve">Replacement of the damaged tiles </t>
    <phoneticPr fontId="17" type="noConversion"/>
  </si>
  <si>
    <t>Totally removed the existing tiles and apply a new tiles system</t>
    <phoneticPr fontId="17" type="noConversion"/>
  </si>
  <si>
    <t>Replacement of the damaged wooden decoration</t>
    <phoneticPr fontId="17" type="noConversion"/>
  </si>
  <si>
    <t>Totally removed the existing wooden decoration and apply a new wooden decoration</t>
    <phoneticPr fontId="17" type="noConversion"/>
  </si>
  <si>
    <t>Steel Structural Frame</t>
    <phoneticPr fontId="17" type="noConversion"/>
  </si>
  <si>
    <t>Steel</t>
    <phoneticPr fontId="17" type="noConversion"/>
  </si>
  <si>
    <t>De-rusty and apply the corrosion resistance coating</t>
    <phoneticPr fontId="17" type="noConversion"/>
  </si>
  <si>
    <t>Patch repair the steel member (i.e. patch plate bonding on damaged area by welding)</t>
    <phoneticPr fontId="17" type="noConversion"/>
  </si>
  <si>
    <t>Replacement of damaged member</t>
    <phoneticPr fontId="17" type="noConversion"/>
  </si>
  <si>
    <t>Canopy</t>
    <phoneticPr fontId="17" type="noConversion"/>
  </si>
  <si>
    <t>Steel with glazing</t>
    <phoneticPr fontId="17" type="noConversion"/>
  </si>
  <si>
    <t xml:space="preserve">Wall Finishing </t>
    <phoneticPr fontId="17" type="noConversion"/>
  </si>
  <si>
    <t xml:space="preserve">Tiles </t>
    <phoneticPr fontId="17" type="noConversion"/>
  </si>
  <si>
    <t xml:space="preserve">Mosaic Tiles </t>
    <phoneticPr fontId="17" type="noConversion"/>
  </si>
  <si>
    <t xml:space="preserve">Installation for repair works </t>
    <phoneticPr fontId="17" type="noConversion"/>
  </si>
  <si>
    <t xml:space="preserve">Scaffold </t>
    <phoneticPr fontId="17" type="noConversion"/>
  </si>
  <si>
    <t>Suspended Working Platform (Gondola)</t>
    <phoneticPr fontId="17" type="noConversion"/>
  </si>
  <si>
    <t xml:space="preserve">Curtain Wall </t>
    <phoneticPr fontId="17" type="noConversion"/>
  </si>
  <si>
    <t>Cladding System</t>
    <phoneticPr fontId="17" type="noConversion"/>
  </si>
  <si>
    <t>Glass Panel</t>
    <phoneticPr fontId="17" type="noConversion"/>
  </si>
  <si>
    <t>Replacement of damaged glass</t>
    <phoneticPr fontId="17" type="noConversion"/>
  </si>
  <si>
    <t>Sealant and gaskets</t>
    <phoneticPr fontId="17" type="noConversion"/>
  </si>
  <si>
    <t>Partial replacement of sealant and gasket</t>
    <phoneticPr fontId="17" type="noConversion"/>
  </si>
  <si>
    <t>Glass Balustrade</t>
    <phoneticPr fontId="17" type="noConversion"/>
  </si>
  <si>
    <t xml:space="preserve">Children Playground Facilities </t>
    <phoneticPr fontId="17" type="noConversion"/>
  </si>
  <si>
    <t>Metal and Plastic</t>
    <phoneticPr fontId="17" type="noConversion"/>
  </si>
  <si>
    <t>Total replacement of the Children Playground Facilities</t>
    <phoneticPr fontId="17" type="noConversion"/>
  </si>
  <si>
    <t>Children Playground Floor Mats</t>
    <phoneticPr fontId="17" type="noConversion"/>
  </si>
  <si>
    <t>EPDM</t>
    <phoneticPr fontId="17" type="noConversion"/>
  </si>
  <si>
    <t>Partial replacement of damaged floor mats</t>
    <phoneticPr fontId="17" type="noConversion"/>
  </si>
  <si>
    <t>Total removed existing floor mat and apply a new floor mat</t>
    <phoneticPr fontId="17" type="noConversion"/>
  </si>
  <si>
    <t>Landscaped area including Green Roof</t>
    <phoneticPr fontId="17" type="noConversion"/>
  </si>
  <si>
    <t>Plants</t>
    <phoneticPr fontId="17" type="noConversion"/>
  </si>
  <si>
    <t>Replacement of withered plants</t>
    <phoneticPr fontId="17" type="noConversion"/>
  </si>
  <si>
    <t>Staircases</t>
    <phoneticPr fontId="17" type="noConversion"/>
  </si>
  <si>
    <t xml:space="preserve">Ceiling Finishing </t>
    <phoneticPr fontId="17" type="noConversion"/>
  </si>
  <si>
    <t>Floor Finishing</t>
    <phoneticPr fontId="17" type="noConversion"/>
  </si>
  <si>
    <t>Roof Floor Tiles</t>
    <phoneticPr fontId="17" type="noConversion"/>
  </si>
  <si>
    <t xml:space="preserve">Handrail </t>
    <phoneticPr fontId="17" type="noConversion"/>
  </si>
  <si>
    <t>Rendering</t>
    <phoneticPr fontId="17" type="noConversion"/>
  </si>
  <si>
    <t xml:space="preserve">Re-rendering to damaged area </t>
    <phoneticPr fontId="17" type="noConversion"/>
  </si>
  <si>
    <t>Fully apply a new rendering system</t>
    <phoneticPr fontId="17" type="noConversion"/>
  </si>
  <si>
    <t>Replacement of damaged suspend false ceiling board</t>
    <phoneticPr fontId="17" type="noConversion"/>
  </si>
  <si>
    <t>Non-Fire Rated Door</t>
    <phoneticPr fontId="17" type="noConversion"/>
  </si>
  <si>
    <t>Non-Fire Rated Window</t>
    <phoneticPr fontId="17" type="noConversion"/>
  </si>
  <si>
    <t>Timber</t>
    <phoneticPr fontId="17" type="noConversion"/>
  </si>
  <si>
    <t>Metal</t>
    <phoneticPr fontId="17" type="noConversion"/>
  </si>
  <si>
    <t>Replacement of damaged door</t>
    <phoneticPr fontId="17" type="noConversion"/>
  </si>
  <si>
    <t>Replacement of damaged window</t>
    <phoneticPr fontId="17" type="noConversion"/>
  </si>
  <si>
    <t>Replacement the damaged items</t>
    <phoneticPr fontId="17" type="noConversion"/>
  </si>
  <si>
    <t>Repair the damaged area (i.e. re-coating)</t>
    <phoneticPr fontId="17" type="noConversion"/>
  </si>
  <si>
    <t>Repair the damaged area (i.e. re-coating and replacement of render and tiles)</t>
    <phoneticPr fontId="17" type="noConversion"/>
  </si>
  <si>
    <t>Fire Rated Door</t>
    <phoneticPr fontId="17" type="noConversion"/>
  </si>
  <si>
    <t>Fire Rated Window</t>
    <phoneticPr fontId="17" type="noConversion"/>
  </si>
  <si>
    <t>Cover Walkway</t>
    <phoneticPr fontId="17" type="noConversion"/>
  </si>
  <si>
    <t>Refuse room</t>
    <phoneticPr fontId="17" type="noConversion"/>
  </si>
  <si>
    <t>Residential Common Area within unit</t>
    <phoneticPr fontId="17" type="noConversion"/>
  </si>
  <si>
    <t>MBIS Inspection Works</t>
  </si>
  <si>
    <t>MWIS Inspection Works</t>
    <phoneticPr fontId="17" type="noConversion"/>
  </si>
  <si>
    <t>Periodic Slope Inspection (Engineering Inspection)</t>
    <phoneticPr fontId="17" type="noConversion"/>
  </si>
  <si>
    <t>Periodic inspection and testing for a low voltage installation (WR2)</t>
    <phoneticPr fontId="17" type="noConversion"/>
  </si>
  <si>
    <t>Nil</t>
    <phoneticPr fontId="17" type="noConversion"/>
  </si>
  <si>
    <t>To carrying out inspection and comprehensive rectification works</t>
    <phoneticPr fontId="17" type="noConversion"/>
  </si>
  <si>
    <t>To carrying out periodical inspection</t>
    <phoneticPr fontId="17" type="noConversion"/>
  </si>
  <si>
    <t>Common Area</t>
    <phoneticPr fontId="17" type="noConversion"/>
  </si>
  <si>
    <t>Air Conditioner</t>
    <phoneticPr fontId="17" type="noConversion"/>
  </si>
  <si>
    <t>To carrying out overhaul maintenance</t>
    <phoneticPr fontId="17" type="noConversion"/>
  </si>
  <si>
    <t>Window type</t>
    <phoneticPr fontId="17" type="noConversion"/>
  </si>
  <si>
    <t>Split Type</t>
    <phoneticPr fontId="17" type="noConversion"/>
  </si>
  <si>
    <t>VRV</t>
    <phoneticPr fontId="17" type="noConversion"/>
  </si>
  <si>
    <t>Chiller</t>
    <phoneticPr fontId="17" type="noConversion"/>
  </si>
  <si>
    <t>Ventilation Fan with pipe duct</t>
    <phoneticPr fontId="17" type="noConversion"/>
  </si>
  <si>
    <t>Exhaust Fan</t>
    <phoneticPr fontId="17" type="noConversion"/>
  </si>
  <si>
    <t>Automatic Fire Alarm (AFA) System Panel</t>
    <phoneticPr fontId="17" type="noConversion"/>
  </si>
  <si>
    <t>Totally removed the existing installation and installed a new installation</t>
    <phoneticPr fontId="17" type="noConversion"/>
  </si>
  <si>
    <t>Replacement of malfunction parts</t>
    <phoneticPr fontId="17" type="noConversion"/>
  </si>
  <si>
    <t>Fresh water upfeed pump system</t>
  </si>
  <si>
    <t>Fresh water standby pump system</t>
    <phoneticPr fontId="17" type="noConversion"/>
  </si>
  <si>
    <t>Fresh water booster upfeed pump system</t>
    <phoneticPr fontId="17" type="noConversion"/>
  </si>
  <si>
    <t>Fresh water booster standby pump system</t>
    <phoneticPr fontId="17" type="noConversion"/>
  </si>
  <si>
    <t>Fresh water pipe</t>
    <phoneticPr fontId="17" type="noConversion"/>
  </si>
  <si>
    <t>Flush water upfeed pump system</t>
    <phoneticPr fontId="17" type="noConversion"/>
  </si>
  <si>
    <t>Flush water standby pump system</t>
    <phoneticPr fontId="17" type="noConversion"/>
  </si>
  <si>
    <t>Flush water booster upfeed pump system</t>
    <phoneticPr fontId="17" type="noConversion"/>
  </si>
  <si>
    <t>Flush water booster standby pump system</t>
    <phoneticPr fontId="17" type="noConversion"/>
  </si>
  <si>
    <t>Flush water pipe</t>
  </si>
  <si>
    <t>Flush water pipe</t>
    <phoneticPr fontId="17" type="noConversion"/>
  </si>
  <si>
    <t>Replacement of damaged pipes</t>
    <phoneticPr fontId="17" type="noConversion"/>
  </si>
  <si>
    <t>Totally removed the existing pipes and installed a new pipes system</t>
    <phoneticPr fontId="17" type="noConversion"/>
  </si>
  <si>
    <t>Underground drainage system</t>
    <phoneticPr fontId="17" type="noConversion"/>
  </si>
  <si>
    <t>Electrical Installation System (Included main &amp; sub-main switchboard, switchgear, cable, risers, meters…etc)</t>
    <phoneticPr fontId="17" type="noConversion"/>
  </si>
  <si>
    <t>Upgrade and partial replacement component</t>
    <phoneticPr fontId="17" type="noConversion"/>
  </si>
  <si>
    <t>Irrigation Pump</t>
    <phoneticPr fontId="17" type="noConversion"/>
  </si>
  <si>
    <t>Irrigation Pipes</t>
    <phoneticPr fontId="17" type="noConversion"/>
  </si>
  <si>
    <t>Lift full load test</t>
    <phoneticPr fontId="17" type="noConversion"/>
  </si>
  <si>
    <t>Lift interior refurbishment</t>
    <phoneticPr fontId="17" type="noConversion"/>
  </si>
  <si>
    <t>Replacement of glass panel</t>
    <phoneticPr fontId="17" type="noConversion"/>
  </si>
  <si>
    <t>PVC</t>
    <phoneticPr fontId="17" type="noConversion"/>
  </si>
  <si>
    <t>Total Undivided Share:</t>
    <phoneticPr fontId="17" type="noConversion"/>
  </si>
  <si>
    <t xml:space="preserve">F.S. Pipes with Sprinkler </t>
    <phoneticPr fontId="17" type="noConversion"/>
  </si>
  <si>
    <t>Required Action</t>
    <phoneticPr fontId="17" type="noConversion"/>
  </si>
  <si>
    <t>1st Next action year</t>
    <phoneticPr fontId="17" type="noConversion"/>
  </si>
  <si>
    <t>2nd Next action year</t>
    <phoneticPr fontId="17" type="noConversion"/>
  </si>
  <si>
    <t>3rd Next action year</t>
    <phoneticPr fontId="17" type="noConversion"/>
  </si>
  <si>
    <t>4th Next action year</t>
    <phoneticPr fontId="17" type="noConversion"/>
  </si>
  <si>
    <t>5th Next action year</t>
    <phoneticPr fontId="17" type="noConversion"/>
  </si>
  <si>
    <t>6th Next action year</t>
    <phoneticPr fontId="17" type="noConversion"/>
  </si>
  <si>
    <t>Internal finishes</t>
    <phoneticPr fontId="17" type="noConversion"/>
  </si>
  <si>
    <t>Waterproofing</t>
    <phoneticPr fontId="17" type="noConversion"/>
  </si>
  <si>
    <t>Fire Resisting Materials</t>
  </si>
  <si>
    <t>Fire Resisting Materials</t>
    <phoneticPr fontId="17" type="noConversion"/>
  </si>
  <si>
    <t>Plumbing &amp; Drainage System</t>
  </si>
  <si>
    <t>Plumbing &amp; Drainage System</t>
    <phoneticPr fontId="17" type="noConversion"/>
  </si>
  <si>
    <t>Electrical Installation</t>
  </si>
  <si>
    <t>Electrical Installation</t>
    <phoneticPr fontId="17" type="noConversion"/>
  </si>
  <si>
    <t>Gas Supply System</t>
  </si>
  <si>
    <t>Gas Supply System</t>
    <phoneticPr fontId="17" type="noConversion"/>
  </si>
  <si>
    <t>Carpark Control System</t>
    <phoneticPr fontId="17" type="noConversion"/>
  </si>
  <si>
    <t>Carpark EV Charging System</t>
    <phoneticPr fontId="17" type="noConversion"/>
  </si>
  <si>
    <t>External Area and Landscaping Works</t>
  </si>
  <si>
    <t>External Area and Landscaping Works</t>
    <phoneticPr fontId="17" type="noConversion"/>
  </si>
  <si>
    <t>Slopes &amp; Retaining Structures</t>
  </si>
  <si>
    <t>Others</t>
    <phoneticPr fontId="17" type="noConversion"/>
  </si>
  <si>
    <t>Common internal area (Included lift lobbies, pipe ducts, lift shift…etc)</t>
    <phoneticPr fontId="17" type="noConversion"/>
  </si>
  <si>
    <t>Ancillary office (Included OC's office, office accommodation for watchman, laundry room, store room…etc.)</t>
    <phoneticPr fontId="17" type="noConversion"/>
  </si>
  <si>
    <t>Common covered outdoor space and outdoor paving (Included Roof, Podium, Ground Floor…etc)</t>
    <phoneticPr fontId="17" type="noConversion"/>
  </si>
  <si>
    <t>Underground Area</t>
    <phoneticPr fontId="17" type="noConversion"/>
  </si>
  <si>
    <t xml:space="preserve">Roof, top roofs and flat roof </t>
    <phoneticPr fontId="17" type="noConversion"/>
  </si>
  <si>
    <t>Interest Rate</t>
    <phoneticPr fontId="17" type="noConversion"/>
  </si>
  <si>
    <t>Unit</t>
  </si>
  <si>
    <t>Total quantity of sub-element</t>
  </si>
  <si>
    <t>Calendar Year</t>
  </si>
  <si>
    <t>Total contribution per each year:</t>
  </si>
  <si>
    <t>Surplus/(deficit) in beginning year:</t>
  </si>
  <si>
    <t>Yearly
 Expenditure</t>
  </si>
  <si>
    <t>Year end 
Balance</t>
  </si>
  <si>
    <t>Interest of Year
 end Balance</t>
  </si>
  <si>
    <t xml:space="preserve">No. </t>
  </si>
  <si>
    <t>Special Contribution</t>
  </si>
  <si>
    <t>Carpark Control System</t>
  </si>
  <si>
    <t>Carpark EV Charging System</t>
  </si>
  <si>
    <t>Accumulate inflation rate</t>
    <phoneticPr fontId="17" type="noConversion"/>
  </si>
  <si>
    <t>Issue Date:</t>
    <phoneticPr fontId="17" type="noConversion"/>
  </si>
  <si>
    <t>(This sheet is to be replaced)</t>
  </si>
  <si>
    <t>To be input by consultant</t>
  </si>
  <si>
    <t>(auto-calculation)</t>
  </si>
  <si>
    <t>Inflation rate on cost:</t>
  </si>
  <si>
    <t xml:space="preserve">Total Expenditure: </t>
  </si>
  <si>
    <t>Yearly
 Contribution</t>
  </si>
  <si>
    <t>Contribution per year for each share:</t>
  </si>
  <si>
    <t xml:space="preserve">Cost including inflation
</t>
  </si>
  <si>
    <t>: The auto-calculated cost in respective year and total cost in 10 years.</t>
  </si>
  <si>
    <t>: Information to be input by consultant to calculate the annual cash flow</t>
  </si>
  <si>
    <t>No. of times per year</t>
  </si>
  <si>
    <t>Cost estimate per no. of time (including preliminaries)</t>
  </si>
  <si>
    <t xml:space="preserve">Item no. </t>
  </si>
  <si>
    <t>THE BEGINNING YEAR OF PREVENTIVE MAINTENANCE (yyyy):</t>
  </si>
  <si>
    <t>% of Sub-element needing maintenance</t>
  </si>
  <si>
    <t>Maintenance cycle
(years)</t>
  </si>
  <si>
    <t>Cost estimate for each action  (including preliminaries)</t>
  </si>
  <si>
    <t>Year of last action</t>
  </si>
  <si>
    <t>Calculation breakdown:</t>
  </si>
  <si>
    <t>Total cost per year for each item</t>
  </si>
  <si>
    <t>Total cost per item</t>
  </si>
  <si>
    <t>Interest rate for balance of contribution:</t>
  </si>
  <si>
    <t>2.1t</t>
  </si>
  <si>
    <t>Waterproofing</t>
  </si>
  <si>
    <t>THE BEGINNING DATE OF ROUTINE MAINTENANCE (dd/mm/yyyy):</t>
  </si>
  <si>
    <t>Special Equipment and Facilities of Clubhouse</t>
  </si>
  <si>
    <t>Total</t>
  </si>
  <si>
    <t>Signages and Signboards</t>
  </si>
  <si>
    <t>External wall finishes</t>
  </si>
  <si>
    <t>Curtain Wall , Windows , Glass Wall , Glass Features</t>
  </si>
  <si>
    <t>Bamboo , Steel Scaffold</t>
  </si>
  <si>
    <t>Ceramic tile , stone , marble…etc.</t>
  </si>
  <si>
    <t>BD,FSD Direction 572 (Remark: for Building OP on or before 01,03,1987)</t>
  </si>
  <si>
    <t>Facilities , Plant Room (Included Pump Room with Water Tank, HVAC Room, F.S. Pump Room, Lift Machine Room, Meter Room…etc)</t>
  </si>
  <si>
    <t xml:space="preserve">Re-painting to missing painting , paint peeling off area </t>
  </si>
  <si>
    <t>Replacement of damaged , deformed cladding panel</t>
  </si>
  <si>
    <t>Fire alert system , detection installation</t>
  </si>
  <si>
    <t>Stone cladding , Metal cladding panel</t>
  </si>
  <si>
    <t>Doors and Metal Gates</t>
  </si>
  <si>
    <t>Structural elements (External)</t>
  </si>
  <si>
    <t>Structural elements (Internal)</t>
  </si>
  <si>
    <t xml:space="preserve">Category </t>
  </si>
  <si>
    <t xml:space="preserve">Element </t>
  </si>
  <si>
    <t>F.S. pumps, intermediate booster pumps</t>
  </si>
  <si>
    <t>Suspended false ceiling (aluminium plate, gypsum board, fibre board…etc)</t>
  </si>
  <si>
    <t>Total removed the existing sealant and gasket and replace a new sealant and gasket</t>
  </si>
  <si>
    <t>Storm, Rain water pipe system</t>
  </si>
  <si>
    <t xml:space="preserve">Building Envelope </t>
  </si>
  <si>
    <t>Recommended action</t>
  </si>
  <si>
    <t>Time</t>
  </si>
  <si>
    <t>Set</t>
  </si>
  <si>
    <t>INFORMATION to be INPUT by CONSULTANT</t>
  </si>
  <si>
    <t>Reference section in this Guidance</t>
  </si>
  <si>
    <t>Total Expenditure:</t>
  </si>
  <si>
    <t>Sub-total</t>
  </si>
  <si>
    <t>Sum</t>
  </si>
  <si>
    <t>ISSUE DATE OF MAINTENANCE MANUAL (dd / mm / yyyy):</t>
  </si>
  <si>
    <t>ABC building</t>
  </si>
  <si>
    <t>2.3a</t>
  </si>
  <si>
    <t>2.3b</t>
  </si>
  <si>
    <t>2.3d</t>
  </si>
  <si>
    <t>2.3f</t>
  </si>
  <si>
    <t>2.3r</t>
  </si>
  <si>
    <t>2.3s</t>
  </si>
  <si>
    <t>2.3c</t>
  </si>
  <si>
    <t>2.3e</t>
  </si>
  <si>
    <t>2.3g</t>
  </si>
  <si>
    <t>2.3h</t>
  </si>
  <si>
    <t>2.3i</t>
  </si>
  <si>
    <t>2.3j</t>
  </si>
  <si>
    <t>2.3k</t>
  </si>
  <si>
    <t>2.3l</t>
  </si>
  <si>
    <t>2.3m</t>
  </si>
  <si>
    <t>2.3n</t>
  </si>
  <si>
    <t>2.3t</t>
  </si>
  <si>
    <t>2.3q</t>
  </si>
  <si>
    <t>2.3o</t>
  </si>
  <si>
    <t>2.3p</t>
  </si>
  <si>
    <t>2.1b</t>
  </si>
  <si>
    <t>2.1d</t>
  </si>
  <si>
    <t>2.1f</t>
  </si>
  <si>
    <t>2.1r</t>
  </si>
  <si>
    <t>2.1s</t>
  </si>
  <si>
    <t>2.1e</t>
  </si>
  <si>
    <t>2.1g</t>
  </si>
  <si>
    <t>2.1h</t>
  </si>
  <si>
    <t>2.1i</t>
  </si>
  <si>
    <t>2.1j</t>
  </si>
  <si>
    <t>2.1k</t>
  </si>
  <si>
    <t>2.1l</t>
  </si>
  <si>
    <t>2.1m</t>
  </si>
  <si>
    <t>2.1n</t>
  </si>
  <si>
    <t>2.1q</t>
  </si>
  <si>
    <t>2.1o</t>
  </si>
  <si>
    <t>2.1p</t>
  </si>
  <si>
    <t>2.2a</t>
  </si>
  <si>
    <t>2.2b</t>
  </si>
  <si>
    <t>2.2d</t>
  </si>
  <si>
    <t>2.2f</t>
  </si>
  <si>
    <t>2.2r</t>
  </si>
  <si>
    <t>2.2c</t>
  </si>
  <si>
    <t>2.2e</t>
  </si>
  <si>
    <t>2.2g</t>
  </si>
  <si>
    <t>2.2s</t>
  </si>
  <si>
    <t>2.2h</t>
  </si>
  <si>
    <t>2.2i</t>
  </si>
  <si>
    <t>2.2j</t>
  </si>
  <si>
    <t>2.2k</t>
  </si>
  <si>
    <t>2.2l</t>
  </si>
  <si>
    <t>2.2m</t>
  </si>
  <si>
    <t>2.2n</t>
  </si>
  <si>
    <t>2.2q</t>
  </si>
  <si>
    <t>2.2o</t>
  </si>
  <si>
    <t>2.2p</t>
  </si>
  <si>
    <t>Type of maintenance</t>
  </si>
  <si>
    <t>corrective</t>
  </si>
  <si>
    <t>routine</t>
  </si>
  <si>
    <t>periodic</t>
  </si>
  <si>
    <t>2.2t</t>
  </si>
  <si>
    <t>: The auto-calculated cost and cash flow.</t>
  </si>
  <si>
    <t>Part B. Routine Maintenance and Part C. Periodic Maintenance Plan</t>
  </si>
  <si>
    <t>COSTS
(auto-calculation)</t>
  </si>
  <si>
    <t>Costs of Each Element</t>
  </si>
  <si>
    <t>Costs of Each Category</t>
  </si>
  <si>
    <t>Consultant should insert rows for additional items or remove unnecessary rows, and check the calculation formulas according to actual needs.</t>
  </si>
  <si>
    <t>ELV and Security System</t>
  </si>
  <si>
    <t>Lift and Escalator Installation, and Permanent Suspended Working Platform</t>
  </si>
  <si>
    <t>Man-made Slopes &amp; Retaining Walls</t>
  </si>
  <si>
    <t>Consultant should insert rows for additional items or remove unnecessary rows, and check the calculation formulas according to actual needs.</t>
    <phoneticPr fontId="17" type="noConversion"/>
  </si>
  <si>
    <t>Part 3-2: Templates for Maintenance Costs Calculation</t>
    <phoneticPr fontId="17" type="noConversion"/>
  </si>
  <si>
    <t>B1.1  Routine Maintenance for Residential Portion</t>
    <phoneticPr fontId="17" type="noConversion"/>
  </si>
  <si>
    <t>Input Guideline</t>
    <phoneticPr fontId="17" type="noConversion"/>
  </si>
  <si>
    <t>COSTS
(auto-calculated)</t>
    <phoneticPr fontId="17" type="noConversion"/>
  </si>
  <si>
    <t xml:space="preserve">: Consultant should insert the required actions and relevant information. </t>
  </si>
  <si>
    <t xml:space="preserve">: Consultant should insert the required actions and relevant information. </t>
    <phoneticPr fontId="17" type="noConversion"/>
  </si>
  <si>
    <t>: The auto-calculated annual cost for the respective item.</t>
  </si>
  <si>
    <t>: The auto-calculated annual cost for the respective item.</t>
    <phoneticPr fontId="17" type="noConversion"/>
  </si>
  <si>
    <t xml:space="preserve">INFORMATION to be INPUT by CONSULTANT
</t>
    <phoneticPr fontId="17" type="noConversion"/>
  </si>
  <si>
    <t>Structural Elements (External)</t>
  </si>
  <si>
    <t>Structural Elements (Internal)</t>
  </si>
  <si>
    <t xml:space="preserve">Doors and Metal Gates </t>
  </si>
  <si>
    <t>External Wall Finishes</t>
  </si>
  <si>
    <t xml:space="preserve">F.S. Installation </t>
  </si>
  <si>
    <t>Internal Finishes</t>
  </si>
  <si>
    <t>Carpark Portion (auto-calculation)</t>
  </si>
  <si>
    <t>B1.2  Routine Maintenance for Commercial Portion</t>
    <phoneticPr fontId="17" type="noConversion"/>
  </si>
  <si>
    <t>COSTS
(auto-calculated)</t>
    <phoneticPr fontId="17" type="noConversion"/>
  </si>
  <si>
    <t>B1.3  Routine Maintenance for Clubhouse Portion</t>
    <phoneticPr fontId="17" type="noConversion"/>
  </si>
  <si>
    <t>: The auto-calculated cost in respective development portions by categories.
  No input is required in this sheet.</t>
    <phoneticPr fontId="17" type="noConversion"/>
  </si>
  <si>
    <t>Costs for coming 12 months (auto-calculated)</t>
    <phoneticPr fontId="17" type="noConversion"/>
  </si>
  <si>
    <t>Residential Portion</t>
    <phoneticPr fontId="17" type="noConversion"/>
  </si>
  <si>
    <t>Commercial Portion</t>
    <phoneticPr fontId="17" type="noConversion"/>
  </si>
  <si>
    <t>Clubhouse Portion</t>
    <phoneticPr fontId="17" type="noConversion"/>
  </si>
  <si>
    <t>Carpark Portion</t>
    <phoneticPr fontId="17" type="noConversion"/>
  </si>
  <si>
    <t xml:space="preserve">Residential Portion </t>
  </si>
  <si>
    <t xml:space="preserve">C1.1  Periodic Maintenance for Residential Portion </t>
  </si>
  <si>
    <t xml:space="preserve">Commercial Portion </t>
  </si>
  <si>
    <t xml:space="preserve">C1.2  Periodic Maintenance for Commercial Portion </t>
  </si>
  <si>
    <t xml:space="preserve">B1.4  Routine Maintenance for Carpark Portion </t>
  </si>
  <si>
    <t xml:space="preserve">Carpark Portion </t>
  </si>
  <si>
    <t xml:space="preserve">C1.4  Periodic Maintenance for Carpark Portion </t>
  </si>
  <si>
    <t xml:space="preserve">Clubhouse Portion </t>
  </si>
  <si>
    <t xml:space="preserve">C1.3  Periodic Maintenance for Clubhouse Portion </t>
  </si>
  <si>
    <t xml:space="preserve">Electrical Installation  </t>
  </si>
  <si>
    <t>Structural Elements   (External)</t>
  </si>
  <si>
    <t>Structural Elements   (Internal)</t>
  </si>
  <si>
    <t>: The auto-calculated cost in respective year and total cost in 10 years</t>
    <phoneticPr fontId="17" type="noConversion"/>
  </si>
  <si>
    <t>Year of last action</t>
    <phoneticPr fontId="17" type="noConversion"/>
  </si>
  <si>
    <t>COSTS (auto-calculated)</t>
    <phoneticPr fontId="17" type="noConversion"/>
  </si>
  <si>
    <t>Total quantity of sub-element</t>
    <phoneticPr fontId="17" type="noConversion"/>
  </si>
  <si>
    <t xml:space="preserve">C2.1 Costs Summary of Periodic Maintenance for Residential Portion </t>
    <phoneticPr fontId="17" type="noConversion"/>
  </si>
  <si>
    <t xml:space="preserve">Input Guideline </t>
  </si>
  <si>
    <t>: Information to be input by consultant to calculate the annual cash flow</t>
    <phoneticPr fontId="17" type="noConversion"/>
  </si>
  <si>
    <t xml:space="preserve">Total for Building Exterior, Building Interior &amp; MEP Systems
</t>
  </si>
  <si>
    <t xml:space="preserve">Total for Building Exterior, Building Interior &amp; MEP Systems
</t>
    <phoneticPr fontId="17" type="noConversion"/>
  </si>
  <si>
    <r>
      <t xml:space="preserve">This summary can give a better idea of the financial impacts in the long term. Please adjust the input information reference to the below considerations for an achievable outcome:
- </t>
    </r>
    <r>
      <rPr>
        <b/>
        <sz val="14"/>
        <color theme="1"/>
        <rFont val="Calibri"/>
        <family val="1"/>
        <charset val="136"/>
        <scheme val="minor"/>
      </rPr>
      <t>"Inflation rate"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1"/>
        <charset val="136"/>
        <scheme val="minor"/>
      </rPr>
      <t>"Interest rate"</t>
    </r>
    <r>
      <rPr>
        <sz val="14"/>
        <color theme="1"/>
        <rFont val="Calibri"/>
        <family val="2"/>
        <scheme val="minor"/>
      </rPr>
      <t xml:space="preserve"> to be projected by consultant.
- </t>
    </r>
    <r>
      <rPr>
        <b/>
        <sz val="14"/>
        <color theme="1"/>
        <rFont val="Calibri"/>
        <family val="1"/>
        <charset val="136"/>
        <scheme val="minor"/>
      </rPr>
      <t>"Contribution per year for each share"</t>
    </r>
    <r>
      <rPr>
        <sz val="14"/>
        <color theme="1"/>
        <rFont val="Calibri"/>
        <family val="2"/>
        <scheme val="minor"/>
      </rPr>
      <t xml:space="preserve"> should be well discussed with owners and aiming for a positive year end balance.
- </t>
    </r>
    <r>
      <rPr>
        <b/>
        <sz val="14"/>
        <color theme="1"/>
        <rFont val="Calibri"/>
        <family val="1"/>
        <charset val="136"/>
        <scheme val="minor"/>
      </rPr>
      <t>"Special contribution"</t>
    </r>
    <r>
      <rPr>
        <sz val="14"/>
        <color theme="1"/>
        <rFont val="Calibri"/>
        <family val="2"/>
        <scheme val="minor"/>
      </rPr>
      <t xml:space="preserve"> can be regular and/or irregular contributions according to the actual needs and owners' preferences.
- </t>
    </r>
    <r>
      <rPr>
        <b/>
        <sz val="14"/>
        <color theme="1"/>
        <rFont val="Calibri"/>
        <family val="1"/>
        <charset val="136"/>
        <scheme val="minor"/>
      </rPr>
      <t>"Accumulated cost"</t>
    </r>
    <r>
      <rPr>
        <sz val="14"/>
        <color theme="1"/>
        <rFont val="Calibri"/>
        <family val="2"/>
        <scheme val="minor"/>
      </rPr>
      <t xml:space="preserve"> should be adjusted in the previous sections (C1.1-1.4) of each building portion, i.e., relevant information on the required actions, including the estimated costs and quantities.</t>
    </r>
    <phoneticPr fontId="17" type="noConversion"/>
  </si>
  <si>
    <t>Cash Flow
(Residential Portion)</t>
    <phoneticPr fontId="17" type="noConversion"/>
  </si>
  <si>
    <t>Cash Flow
(Commercial Portion)</t>
    <phoneticPr fontId="17" type="noConversion"/>
  </si>
  <si>
    <t>Cash Flow
(Clubhouse Portion)</t>
    <phoneticPr fontId="17" type="noConversion"/>
  </si>
  <si>
    <t>Clubhouse Portion (auto-calculation)</t>
    <phoneticPr fontId="17" type="noConversion"/>
  </si>
  <si>
    <t>Cash Flow
(Carpark Portion)</t>
    <phoneticPr fontId="17" type="noConversion"/>
  </si>
  <si>
    <t xml:space="preserve">Cost including inflation
</t>
    <phoneticPr fontId="17" type="noConversion"/>
  </si>
  <si>
    <t>Accumulated Cost</t>
    <phoneticPr fontId="17" type="noConversion"/>
  </si>
  <si>
    <t>Accumulated Cost</t>
    <phoneticPr fontId="17" type="noConversion"/>
  </si>
  <si>
    <t>Yearly Contribution</t>
    <phoneticPr fontId="17" type="noConversion"/>
  </si>
  <si>
    <t xml:space="preserve">C2.3 Costs Summary of Periodic Maintenance for Clubhouse Portion </t>
    <phoneticPr fontId="17" type="noConversion"/>
  </si>
  <si>
    <t xml:space="preserve">C2.4 Costs Summary of Periodic Maintenance for Carpark Portion </t>
    <phoneticPr fontId="17" type="noConversion"/>
  </si>
  <si>
    <t xml:space="preserve">C2.2 Costs Summary of Periodic Maintenance for Commercial Portion </t>
    <phoneticPr fontId="17" type="noConversion"/>
  </si>
  <si>
    <r>
      <t xml:space="preserve">Residential Portion </t>
    </r>
    <r>
      <rPr>
        <b/>
        <sz val="12"/>
        <color rgb="FFFF0000"/>
        <rFont val="Calibri"/>
        <family val="1"/>
        <charset val="136"/>
        <scheme val="minor"/>
      </rPr>
      <t>(auto-calculation)</t>
    </r>
    <phoneticPr fontId="17" type="noConversion"/>
  </si>
  <si>
    <r>
      <t xml:space="preserve">Commercial Portion </t>
    </r>
    <r>
      <rPr>
        <b/>
        <sz val="12"/>
        <color rgb="FFFF0000"/>
        <rFont val="Calibri"/>
        <family val="1"/>
        <charset val="136"/>
        <scheme val="minor"/>
      </rPr>
      <t>(auto-calculation)</t>
    </r>
    <phoneticPr fontId="17" type="noConversion"/>
  </si>
  <si>
    <r>
      <rPr>
        <b/>
        <u/>
        <sz val="11"/>
        <color theme="1"/>
        <rFont val="Calibri"/>
        <family val="2"/>
        <scheme val="minor"/>
      </rPr>
      <t>Input Guideline:</t>
    </r>
    <r>
      <rPr>
        <sz val="11"/>
        <color theme="1"/>
        <rFont val="Calibri"/>
        <family val="1"/>
        <charset val="136"/>
        <scheme val="minor"/>
      </rPr>
      <t xml:space="preserve">
- Please fill in the building name, relevant dates and year. 
- The date and year are included in the auto-calculation of the estimated costs for the maintenance works in the following sections: Section B and Section C.</t>
    </r>
    <r>
      <rPr>
        <sz val="11"/>
        <color theme="1"/>
        <rFont val="Calibri"/>
        <family val="2"/>
        <scheme val="minor"/>
      </rPr>
      <t xml:space="preserve">
- Both routine and periodic maintenance costs calculations should include costs for corrective maintenance of particular building elements.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</si>
</sst>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 "/>
    <numFmt numFmtId="165" formatCode="0_);[Red]\(0\)"/>
    <numFmt numFmtId="166" formatCode="&quot;$&quot;#,##0"/>
    <numFmt numFmtId="167" formatCode="[$$-3C09]#,##0"/>
    <numFmt numFmtId="168" formatCode="[$$-3C09]#,##0_);[Red]\([$$-3C09]#,##0\)"/>
    <numFmt numFmtId="169" formatCode="#,##0.00\ [$€-1];[Red]\-#,##0.00\ [$€-1]"/>
  </numFmts>
  <fonts count="70"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b/>
      <sz val="11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vertAlign val="superscript"/>
      <sz val="11"/>
      <color theme="1"/>
      <name val="Calibri"/>
      <family val="1"/>
      <charset val="136"/>
      <scheme val="minor"/>
    </font>
    <font>
      <sz val="26"/>
      <color theme="1"/>
      <name val="Calibri"/>
      <family val="1"/>
      <charset val="136"/>
      <scheme val="minor"/>
    </font>
    <font>
      <b/>
      <u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1"/>
      <charset val="136"/>
      <scheme val="minor"/>
    </font>
    <font>
      <u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1"/>
      <charset val="136"/>
      <scheme val="minor"/>
    </font>
    <font>
      <b/>
      <sz val="12"/>
      <color rgb="FFFF0000"/>
      <name val="Calibri"/>
      <family val="1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1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3" borderId="11" xfId="0" applyFill="1" applyBorder="1" applyAlignment="1">
      <alignment horizontal="center" wrapText="1"/>
    </xf>
    <xf numFmtId="0" fontId="0" fillId="3" borderId="21" xfId="0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5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29" xfId="0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3" borderId="33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16" fillId="0" borderId="0" xfId="0" applyFont="1"/>
    <xf numFmtId="0" fontId="12" fillId="0" borderId="0" xfId="2"/>
    <xf numFmtId="0" fontId="12" fillId="0" borderId="19" xfId="2" applyBorder="1" applyAlignment="1">
      <alignment horizontal="center"/>
    </xf>
    <xf numFmtId="0" fontId="12" fillId="0" borderId="19" xfId="2" applyBorder="1"/>
    <xf numFmtId="0" fontId="0" fillId="0" borderId="19" xfId="0" applyBorder="1"/>
    <xf numFmtId="0" fontId="16" fillId="0" borderId="19" xfId="0" applyFont="1" applyBorder="1"/>
    <xf numFmtId="0" fontId="16" fillId="0" borderId="19" xfId="0" applyFont="1" applyBorder="1" applyAlignment="1">
      <alignment wrapText="1"/>
    </xf>
    <xf numFmtId="0" fontId="20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7" fillId="0" borderId="0" xfId="0" applyFont="1" applyAlignment="1">
      <alignment horizontal="right"/>
    </xf>
    <xf numFmtId="0" fontId="29" fillId="10" borderId="2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left"/>
    </xf>
    <xf numFmtId="0" fontId="31" fillId="10" borderId="31" xfId="0" applyFont="1" applyFill="1" applyBorder="1" applyAlignment="1">
      <alignment horizontal="center" vertical="top" wrapText="1"/>
    </xf>
    <xf numFmtId="0" fontId="31" fillId="10" borderId="32" xfId="0" applyFont="1" applyFill="1" applyBorder="1" applyAlignment="1">
      <alignment horizontal="center" vertical="top" wrapText="1"/>
    </xf>
    <xf numFmtId="0" fontId="33" fillId="0" borderId="0" xfId="0" applyFont="1"/>
    <xf numFmtId="0" fontId="35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4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vertical="top"/>
    </xf>
    <xf numFmtId="0" fontId="23" fillId="0" borderId="0" xfId="0" applyFont="1" applyAlignment="1">
      <alignment horizontal="left" vertical="top"/>
    </xf>
    <xf numFmtId="0" fontId="34" fillId="0" borderId="0" xfId="0" applyFont="1" applyAlignment="1">
      <alignment vertical="top"/>
    </xf>
    <xf numFmtId="0" fontId="37" fillId="0" borderId="0" xfId="0" applyFont="1"/>
    <xf numFmtId="0" fontId="30" fillId="11" borderId="31" xfId="0" applyFont="1" applyFill="1" applyBorder="1" applyAlignment="1">
      <alignment horizontal="center" vertical="top" wrapText="1"/>
    </xf>
    <xf numFmtId="165" fontId="30" fillId="11" borderId="31" xfId="0" applyNumberFormat="1" applyFont="1" applyFill="1" applyBorder="1" applyAlignment="1">
      <alignment horizontal="center" vertical="top" wrapText="1"/>
    </xf>
    <xf numFmtId="0" fontId="30" fillId="11" borderId="54" xfId="0" applyFont="1" applyFill="1" applyBorder="1" applyAlignment="1">
      <alignment horizontal="center" vertical="top" wrapText="1"/>
    </xf>
    <xf numFmtId="165" fontId="30" fillId="11" borderId="32" xfId="0" applyNumberFormat="1" applyFont="1" applyFill="1" applyBorder="1" applyAlignment="1">
      <alignment horizontal="center" vertical="top" wrapText="1"/>
    </xf>
    <xf numFmtId="166" fontId="36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14" fontId="22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/>
    <xf numFmtId="168" fontId="23" fillId="0" borderId="18" xfId="0" applyNumberFormat="1" applyFont="1" applyBorder="1" applyAlignment="1">
      <alignment horizontal="center" vertical="top"/>
    </xf>
    <xf numFmtId="168" fontId="23" fillId="0" borderId="19" xfId="0" applyNumberFormat="1" applyFont="1" applyBorder="1" applyAlignment="1">
      <alignment horizontal="center" vertical="top"/>
    </xf>
    <xf numFmtId="168" fontId="23" fillId="0" borderId="20" xfId="0" applyNumberFormat="1" applyFont="1" applyBorder="1" applyAlignment="1">
      <alignment horizontal="center" vertical="top"/>
    </xf>
    <xf numFmtId="0" fontId="1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wrapText="1"/>
      <protection locked="0"/>
    </xf>
    <xf numFmtId="168" fontId="23" fillId="0" borderId="18" xfId="0" applyNumberFormat="1" applyFont="1" applyBorder="1" applyAlignment="1" applyProtection="1">
      <alignment horizontal="center" vertical="top"/>
      <protection locked="0"/>
    </xf>
    <xf numFmtId="168" fontId="23" fillId="0" borderId="19" xfId="0" applyNumberFormat="1" applyFont="1" applyBorder="1" applyAlignment="1" applyProtection="1">
      <alignment horizontal="center" vertical="top"/>
      <protection locked="0"/>
    </xf>
    <xf numFmtId="168" fontId="23" fillId="0" borderId="20" xfId="0" applyNumberFormat="1" applyFont="1" applyBorder="1" applyAlignment="1" applyProtection="1">
      <alignment horizontal="center" vertical="top"/>
      <protection locked="0"/>
    </xf>
    <xf numFmtId="9" fontId="24" fillId="0" borderId="50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9" fillId="0" borderId="0" xfId="0" applyFont="1" applyAlignment="1" applyProtection="1">
      <alignment vertical="top"/>
      <protection locked="0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right" vertical="top"/>
    </xf>
    <xf numFmtId="14" fontId="22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8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11" fillId="5" borderId="0" xfId="0" applyFont="1" applyFill="1" applyAlignment="1" applyProtection="1">
      <alignment vertical="top"/>
      <protection locked="0"/>
    </xf>
    <xf numFmtId="0" fontId="42" fillId="0" borderId="50" xfId="0" applyFont="1" applyBorder="1" applyAlignment="1">
      <alignment horizontal="center" vertical="top"/>
    </xf>
    <xf numFmtId="0" fontId="42" fillId="0" borderId="18" xfId="0" applyFont="1" applyBorder="1" applyAlignment="1">
      <alignment horizontal="center" vertical="top"/>
    </xf>
    <xf numFmtId="0" fontId="42" fillId="0" borderId="19" xfId="0" applyFont="1" applyBorder="1" applyAlignment="1">
      <alignment horizontal="center" vertical="top"/>
    </xf>
    <xf numFmtId="0" fontId="43" fillId="0" borderId="19" xfId="0" applyFont="1" applyBorder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0" xfId="0" applyFont="1" applyAlignment="1" applyProtection="1">
      <alignment vertical="top" wrapText="1"/>
      <protection locked="0"/>
    </xf>
    <xf numFmtId="9" fontId="42" fillId="0" borderId="20" xfId="0" applyNumberFormat="1" applyFont="1" applyBorder="1" applyAlignment="1">
      <alignment horizontal="center" vertical="top"/>
    </xf>
    <xf numFmtId="9" fontId="43" fillId="0" borderId="19" xfId="0" applyNumberFormat="1" applyFont="1" applyBorder="1" applyAlignment="1" applyProtection="1">
      <alignment horizontal="center" vertical="top"/>
      <protection locked="0"/>
    </xf>
    <xf numFmtId="167" fontId="43" fillId="0" borderId="19" xfId="0" applyNumberFormat="1" applyFont="1" applyBorder="1" applyAlignment="1" applyProtection="1">
      <alignment horizontal="center" vertical="top"/>
      <protection locked="0"/>
    </xf>
    <xf numFmtId="164" fontId="43" fillId="0" borderId="20" xfId="0" applyNumberFormat="1" applyFont="1" applyBorder="1" applyAlignment="1" applyProtection="1">
      <alignment horizontal="center" vertical="top"/>
      <protection locked="0"/>
    </xf>
    <xf numFmtId="165" fontId="43" fillId="0" borderId="20" xfId="0" applyNumberFormat="1" applyFont="1" applyBorder="1" applyAlignment="1" applyProtection="1">
      <alignment horizontal="center" vertical="top"/>
      <protection locked="0"/>
    </xf>
    <xf numFmtId="168" fontId="43" fillId="0" borderId="50" xfId="0" applyNumberFormat="1" applyFont="1" applyBorder="1" applyAlignment="1">
      <alignment horizontal="center" vertical="top"/>
    </xf>
    <xf numFmtId="168" fontId="43" fillId="0" borderId="19" xfId="0" applyNumberFormat="1" applyFont="1" applyBorder="1" applyAlignment="1">
      <alignment horizontal="center" vertical="top"/>
    </xf>
    <xf numFmtId="168" fontId="43" fillId="0" borderId="20" xfId="0" applyNumberFormat="1" applyFont="1" applyBorder="1" applyAlignment="1">
      <alignment horizontal="center" vertical="top"/>
    </xf>
    <xf numFmtId="0" fontId="43" fillId="0" borderId="0" xfId="0" applyFont="1" applyAlignment="1" applyProtection="1">
      <alignment horizontal="center" vertical="top"/>
      <protection locked="0"/>
    </xf>
    <xf numFmtId="168" fontId="43" fillId="0" borderId="37" xfId="0" applyNumberFormat="1" applyFont="1" applyBorder="1" applyAlignment="1">
      <alignment horizontal="center" vertical="top"/>
    </xf>
    <xf numFmtId="168" fontId="43" fillId="0" borderId="38" xfId="0" applyNumberFormat="1" applyFont="1" applyBorder="1" applyAlignment="1">
      <alignment horizontal="center" vertical="top"/>
    </xf>
    <xf numFmtId="37" fontId="43" fillId="0" borderId="19" xfId="4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34" fillId="0" borderId="0" xfId="0" applyFont="1" applyAlignment="1">
      <alignment horizontal="left" vertical="top"/>
    </xf>
    <xf numFmtId="0" fontId="46" fillId="11" borderId="31" xfId="0" applyFont="1" applyFill="1" applyBorder="1" applyAlignment="1">
      <alignment horizontal="center" vertical="top" wrapText="1"/>
    </xf>
    <xf numFmtId="165" fontId="46" fillId="11" borderId="31" xfId="0" applyNumberFormat="1" applyFont="1" applyFill="1" applyBorder="1" applyAlignment="1">
      <alignment horizontal="center" vertical="top" wrapText="1"/>
    </xf>
    <xf numFmtId="165" fontId="46" fillId="11" borderId="32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6" borderId="0" xfId="0" applyFill="1"/>
    <xf numFmtId="0" fontId="48" fillId="6" borderId="0" xfId="0" applyFont="1" applyFill="1"/>
    <xf numFmtId="0" fontId="42" fillId="0" borderId="18" xfId="0" applyFont="1" applyBorder="1" applyAlignment="1">
      <alignment vertical="top"/>
    </xf>
    <xf numFmtId="0" fontId="42" fillId="0" borderId="19" xfId="0" applyFont="1" applyBorder="1" applyAlignment="1">
      <alignment vertical="top" wrapText="1"/>
    </xf>
    <xf numFmtId="0" fontId="42" fillId="0" borderId="19" xfId="0" applyFont="1" applyFill="1" applyBorder="1" applyAlignment="1">
      <alignment horizontal="center" vertical="top"/>
    </xf>
    <xf numFmtId="0" fontId="49" fillId="0" borderId="0" xfId="0" applyFont="1"/>
    <xf numFmtId="0" fontId="32" fillId="0" borderId="0" xfId="0" applyFont="1"/>
    <xf numFmtId="14" fontId="49" fillId="0" borderId="0" xfId="0" applyNumberFormat="1" applyFont="1" applyAlignment="1">
      <alignment horizontal="right"/>
    </xf>
    <xf numFmtId="14" fontId="49" fillId="0" borderId="0" xfId="0" applyNumberFormat="1" applyFont="1"/>
    <xf numFmtId="0" fontId="49" fillId="0" borderId="0" xfId="0" quotePrefix="1" applyFont="1"/>
    <xf numFmtId="0" fontId="8" fillId="0" borderId="0" xfId="0" applyFont="1"/>
    <xf numFmtId="0" fontId="3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34" fillId="9" borderId="19" xfId="0" applyFont="1" applyFill="1" applyBorder="1" applyAlignment="1">
      <alignment horizontal="center" wrapText="1"/>
    </xf>
    <xf numFmtId="168" fontId="23" fillId="0" borderId="19" xfId="0" applyNumberFormat="1" applyFont="1" applyBorder="1" applyAlignment="1">
      <alignment horizontal="center" wrapText="1"/>
    </xf>
    <xf numFmtId="168" fontId="23" fillId="0" borderId="0" xfId="0" applyNumberFormat="1" applyFont="1" applyAlignment="1">
      <alignment horizontal="center" wrapText="1"/>
    </xf>
    <xf numFmtId="168" fontId="34" fillId="0" borderId="0" xfId="0" applyNumberFormat="1" applyFont="1" applyAlignment="1">
      <alignment horizontal="center" wrapText="1"/>
    </xf>
    <xf numFmtId="168" fontId="34" fillId="0" borderId="49" xfId="0" applyNumberFormat="1" applyFont="1" applyBorder="1" applyAlignment="1">
      <alignment horizontal="center" wrapText="1"/>
    </xf>
    <xf numFmtId="0" fontId="34" fillId="0" borderId="19" xfId="0" applyFont="1" applyFill="1" applyBorder="1" applyAlignment="1">
      <alignment horizontal="center" wrapText="1"/>
    </xf>
    <xf numFmtId="167" fontId="23" fillId="0" borderId="19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right" wrapText="1"/>
    </xf>
    <xf numFmtId="168" fontId="23" fillId="0" borderId="19" xfId="0" applyNumberFormat="1" applyFont="1" applyFill="1" applyBorder="1" applyAlignment="1">
      <alignment horizontal="center" wrapText="1"/>
    </xf>
    <xf numFmtId="168" fontId="39" fillId="0" borderId="0" xfId="0" applyNumberFormat="1" applyFont="1" applyAlignment="1">
      <alignment horizontal="right" wrapText="1"/>
    </xf>
    <xf numFmtId="0" fontId="34" fillId="0" borderId="19" xfId="0" applyFont="1" applyFill="1" applyBorder="1" applyAlignment="1">
      <alignment wrapText="1"/>
    </xf>
    <xf numFmtId="0" fontId="25" fillId="11" borderId="48" xfId="0" applyFont="1" applyFill="1" applyBorder="1" applyAlignment="1">
      <alignment vertical="top" wrapText="1"/>
    </xf>
    <xf numFmtId="0" fontId="25" fillId="11" borderId="53" xfId="0" applyFont="1" applyFill="1" applyBorder="1" applyAlignment="1">
      <alignment vertical="top" wrapText="1"/>
    </xf>
    <xf numFmtId="0" fontId="50" fillId="11" borderId="35" xfId="0" applyFont="1" applyFill="1" applyBorder="1" applyAlignment="1">
      <alignment wrapText="1"/>
    </xf>
    <xf numFmtId="0" fontId="41" fillId="7" borderId="0" xfId="0" applyFont="1" applyFill="1" applyBorder="1"/>
    <xf numFmtId="9" fontId="41" fillId="7" borderId="0" xfId="0" applyNumberFormat="1" applyFont="1" applyFill="1" applyBorder="1" applyAlignment="1">
      <alignment horizontal="center"/>
    </xf>
    <xf numFmtId="0" fontId="50" fillId="11" borderId="0" xfId="0" applyFont="1" applyFill="1" applyBorder="1" applyAlignment="1">
      <alignment vertical="top" wrapText="1"/>
    </xf>
    <xf numFmtId="0" fontId="41" fillId="7" borderId="39" xfId="0" applyFont="1" applyFill="1" applyBorder="1"/>
    <xf numFmtId="9" fontId="41" fillId="7" borderId="39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top" wrapText="1"/>
    </xf>
    <xf numFmtId="0" fontId="47" fillId="10" borderId="2" xfId="0" applyFont="1" applyFill="1" applyBorder="1" applyAlignment="1">
      <alignment horizontal="center" vertical="top" wrapText="1"/>
    </xf>
    <xf numFmtId="0" fontId="7" fillId="0" borderId="0" xfId="0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Fill="1"/>
    <xf numFmtId="0" fontId="23" fillId="0" borderId="0" xfId="0" applyFont="1" applyBorder="1" applyAlignment="1"/>
    <xf numFmtId="0" fontId="23" fillId="0" borderId="0" xfId="0" applyFont="1" applyBorder="1" applyAlignment="1">
      <alignment wrapText="1"/>
    </xf>
    <xf numFmtId="166" fontId="50" fillId="11" borderId="63" xfId="0" applyNumberFormat="1" applyFont="1" applyFill="1" applyBorder="1" applyAlignment="1">
      <alignment vertical="top"/>
    </xf>
    <xf numFmtId="166" fontId="50" fillId="11" borderId="0" xfId="0" applyNumberFormat="1" applyFont="1" applyFill="1" applyBorder="1" applyAlignment="1">
      <alignment vertical="top"/>
    </xf>
    <xf numFmtId="0" fontId="34" fillId="11" borderId="55" xfId="0" applyFont="1" applyFill="1" applyBorder="1" applyAlignment="1">
      <alignment horizontal="center" vertical="center" wrapText="1"/>
    </xf>
    <xf numFmtId="166" fontId="34" fillId="11" borderId="64" xfId="0" applyNumberFormat="1" applyFont="1" applyFill="1" applyBorder="1" applyAlignment="1">
      <alignment horizontal="center" vertical="top"/>
    </xf>
    <xf numFmtId="166" fontId="34" fillId="11" borderId="31" xfId="0" applyNumberFormat="1" applyFont="1" applyFill="1" applyBorder="1" applyAlignment="1">
      <alignment horizontal="center" vertical="top"/>
    </xf>
    <xf numFmtId="166" fontId="34" fillId="11" borderId="65" xfId="0" applyNumberFormat="1" applyFont="1" applyFill="1" applyBorder="1" applyAlignment="1">
      <alignment horizontal="center" vertical="top"/>
    </xf>
    <xf numFmtId="166" fontId="34" fillId="10" borderId="64" xfId="0" applyNumberFormat="1" applyFont="1" applyFill="1" applyBorder="1" applyAlignment="1">
      <alignment horizontal="center" vertical="top"/>
    </xf>
    <xf numFmtId="0" fontId="34" fillId="11" borderId="57" xfId="0" applyFont="1" applyFill="1" applyBorder="1" applyAlignment="1">
      <alignment vertical="top"/>
    </xf>
    <xf numFmtId="166" fontId="34" fillId="11" borderId="59" xfId="0" applyNumberFormat="1" applyFont="1" applyFill="1" applyBorder="1" applyAlignment="1">
      <alignment horizontal="center" vertical="top" wrapText="1"/>
    </xf>
    <xf numFmtId="166" fontId="34" fillId="11" borderId="43" xfId="0" applyNumberFormat="1" applyFont="1" applyFill="1" applyBorder="1" applyAlignment="1">
      <alignment horizontal="center" vertical="top" wrapText="1"/>
    </xf>
    <xf numFmtId="166" fontId="34" fillId="11" borderId="60" xfId="0" applyNumberFormat="1" applyFont="1" applyFill="1" applyBorder="1" applyAlignment="1">
      <alignment horizontal="center" vertical="top" wrapText="1"/>
    </xf>
    <xf numFmtId="166" fontId="45" fillId="10" borderId="59" xfId="0" applyNumberFormat="1" applyFont="1" applyFill="1" applyBorder="1" applyAlignment="1">
      <alignment horizontal="center" vertical="top" wrapText="1"/>
    </xf>
    <xf numFmtId="0" fontId="23" fillId="4" borderId="55" xfId="0" applyFont="1" applyFill="1" applyBorder="1" applyAlignment="1">
      <alignment horizontal="center"/>
    </xf>
    <xf numFmtId="166" fontId="23" fillId="0" borderId="61" xfId="0" applyNumberFormat="1" applyFont="1" applyFill="1" applyBorder="1" applyAlignment="1">
      <alignment horizontal="right"/>
    </xf>
    <xf numFmtId="166" fontId="23" fillId="0" borderId="40" xfId="0" applyNumberFormat="1" applyFont="1" applyFill="1" applyBorder="1" applyAlignment="1">
      <alignment horizontal="right"/>
    </xf>
    <xf numFmtId="166" fontId="23" fillId="0" borderId="40" xfId="0" applyNumberFormat="1" applyFont="1" applyFill="1" applyBorder="1" applyAlignment="1">
      <alignment horizontal="center"/>
    </xf>
    <xf numFmtId="166" fontId="23" fillId="0" borderId="62" xfId="0" applyNumberFormat="1" applyFont="1" applyFill="1" applyBorder="1" applyAlignment="1">
      <alignment horizontal="center"/>
    </xf>
    <xf numFmtId="166" fontId="23" fillId="0" borderId="61" xfId="0" applyNumberFormat="1" applyFont="1" applyFill="1" applyBorder="1" applyAlignment="1">
      <alignment horizontal="center"/>
    </xf>
    <xf numFmtId="166" fontId="23" fillId="0" borderId="40" xfId="0" applyNumberFormat="1" applyFont="1" applyFill="1" applyBorder="1"/>
    <xf numFmtId="166" fontId="23" fillId="0" borderId="62" xfId="0" applyNumberFormat="1" applyFont="1" applyFill="1" applyBorder="1"/>
    <xf numFmtId="166" fontId="23" fillId="0" borderId="61" xfId="0" applyNumberFormat="1" applyFont="1" applyFill="1" applyBorder="1"/>
    <xf numFmtId="0" fontId="34" fillId="0" borderId="0" xfId="0" applyFont="1" applyFill="1" applyBorder="1" applyAlignment="1">
      <alignment horizontal="left" vertical="top"/>
    </xf>
    <xf numFmtId="0" fontId="34" fillId="9" borderId="19" xfId="0" applyFont="1" applyFill="1" applyBorder="1" applyAlignment="1">
      <alignment horizontal="left" vertical="top"/>
    </xf>
    <xf numFmtId="0" fontId="33" fillId="0" borderId="0" xfId="0" applyFont="1" applyAlignment="1">
      <alignment vertical="top"/>
    </xf>
    <xf numFmtId="0" fontId="52" fillId="10" borderId="2" xfId="0" applyFont="1" applyFill="1" applyBorder="1" applyAlignment="1">
      <alignment horizontal="center" vertical="top" wrapText="1"/>
    </xf>
    <xf numFmtId="0" fontId="53" fillId="0" borderId="0" xfId="0" applyFont="1" applyAlignment="1">
      <alignment vertical="top"/>
    </xf>
    <xf numFmtId="0" fontId="35" fillId="9" borderId="2" xfId="0" applyFont="1" applyFill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168" fontId="43" fillId="0" borderId="18" xfId="0" applyNumberFormat="1" applyFont="1" applyBorder="1" applyAlignment="1">
      <alignment horizontal="center" vertical="top"/>
    </xf>
    <xf numFmtId="10" fontId="23" fillId="0" borderId="16" xfId="5" applyNumberFormat="1" applyFont="1" applyBorder="1" applyAlignment="1">
      <alignment horizontal="right"/>
    </xf>
    <xf numFmtId="3" fontId="23" fillId="0" borderId="20" xfId="4" applyNumberFormat="1" applyFont="1" applyBorder="1" applyAlignment="1">
      <alignment horizontal="right"/>
    </xf>
    <xf numFmtId="166" fontId="23" fillId="0" borderId="20" xfId="0" applyNumberFormat="1" applyFont="1" applyBorder="1" applyAlignment="1">
      <alignment horizontal="right"/>
    </xf>
    <xf numFmtId="10" fontId="23" fillId="0" borderId="24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168" fontId="6" fillId="0" borderId="37" xfId="0" applyNumberFormat="1" applyFont="1" applyBorder="1" applyAlignment="1">
      <alignment horizontal="center" vertical="top"/>
    </xf>
    <xf numFmtId="168" fontId="6" fillId="0" borderId="38" xfId="0" applyNumberFormat="1" applyFont="1" applyBorder="1" applyAlignment="1">
      <alignment horizontal="center" vertical="top"/>
    </xf>
    <xf numFmtId="0" fontId="35" fillId="0" borderId="0" xfId="0" applyFont="1" applyFill="1" applyBorder="1" applyAlignment="1">
      <alignment horizontal="left" vertical="top"/>
    </xf>
    <xf numFmtId="0" fontId="31" fillId="10" borderId="30" xfId="0" applyFont="1" applyFill="1" applyBorder="1" applyAlignment="1">
      <alignment horizontal="center" vertical="top" wrapText="1"/>
    </xf>
    <xf numFmtId="165" fontId="30" fillId="11" borderId="30" xfId="0" applyNumberFormat="1" applyFont="1" applyFill="1" applyBorder="1" applyAlignment="1">
      <alignment horizontal="center" vertical="top" wrapText="1"/>
    </xf>
    <xf numFmtId="0" fontId="42" fillId="0" borderId="19" xfId="0" applyFont="1" applyFill="1" applyBorder="1" applyAlignment="1">
      <alignment vertical="top" wrapText="1"/>
    </xf>
    <xf numFmtId="0" fontId="34" fillId="9" borderId="19" xfId="0" applyFont="1" applyFill="1" applyBorder="1" applyAlignment="1">
      <alignment horizontal="center" wrapText="1"/>
    </xf>
    <xf numFmtId="0" fontId="5" fillId="0" borderId="0" xfId="0" applyFont="1"/>
    <xf numFmtId="10" fontId="23" fillId="0" borderId="19" xfId="5" applyNumberFormat="1" applyFont="1" applyBorder="1" applyAlignment="1">
      <alignment horizontal="right"/>
    </xf>
    <xf numFmtId="3" fontId="23" fillId="0" borderId="19" xfId="4" applyNumberFormat="1" applyFont="1" applyBorder="1" applyAlignment="1">
      <alignment horizontal="right"/>
    </xf>
    <xf numFmtId="166" fontId="23" fillId="0" borderId="19" xfId="0" applyNumberFormat="1" applyFont="1" applyBorder="1" applyAlignment="1">
      <alignment horizontal="right"/>
    </xf>
    <xf numFmtId="10" fontId="23" fillId="0" borderId="19" xfId="0" applyNumberFormat="1" applyFont="1" applyBorder="1" applyAlignment="1">
      <alignment horizontal="right"/>
    </xf>
    <xf numFmtId="0" fontId="5" fillId="0" borderId="0" xfId="0" applyFont="1" applyProtection="1"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168" fontId="5" fillId="0" borderId="37" xfId="0" applyNumberFormat="1" applyFont="1" applyBorder="1" applyAlignment="1">
      <alignment horizontal="center" vertical="top"/>
    </xf>
    <xf numFmtId="168" fontId="5" fillId="0" borderId="38" xfId="0" applyNumberFormat="1" applyFont="1" applyBorder="1" applyAlignment="1">
      <alignment horizontal="center" vertical="top"/>
    </xf>
    <xf numFmtId="0" fontId="49" fillId="0" borderId="0" xfId="0" quotePrefix="1" applyFont="1" applyFill="1" applyAlignment="1"/>
    <xf numFmtId="0" fontId="34" fillId="0" borderId="39" xfId="0" applyFont="1" applyFill="1" applyBorder="1" applyAlignment="1">
      <alignment wrapText="1"/>
    </xf>
    <xf numFmtId="165" fontId="46" fillId="11" borderId="30" xfId="0" applyNumberFormat="1" applyFont="1" applyFill="1" applyBorder="1" applyAlignment="1">
      <alignment horizontal="center" vertical="top" wrapText="1"/>
    </xf>
    <xf numFmtId="0" fontId="44" fillId="0" borderId="0" xfId="0" applyFont="1" applyAlignment="1"/>
    <xf numFmtId="0" fontId="46" fillId="11" borderId="54" xfId="0" applyFont="1" applyFill="1" applyBorder="1" applyAlignment="1">
      <alignment horizontal="center" vertical="top" wrapText="1"/>
    </xf>
    <xf numFmtId="17" fontId="29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17" fontId="28" fillId="0" borderId="0" xfId="0" applyNumberFormat="1" applyFont="1"/>
    <xf numFmtId="17" fontId="31" fillId="0" borderId="0" xfId="0" applyNumberFormat="1" applyFont="1" applyFill="1" applyProtection="1">
      <protection locked="0"/>
    </xf>
    <xf numFmtId="0" fontId="4" fillId="0" borderId="0" xfId="0" applyFont="1" applyAlignment="1">
      <alignment horizontal="right" vertical="top"/>
    </xf>
    <xf numFmtId="0" fontId="5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/>
    <xf numFmtId="0" fontId="42" fillId="0" borderId="18" xfId="0" applyFont="1" applyFill="1" applyBorder="1" applyAlignment="1">
      <alignment horizontal="center" vertical="top"/>
    </xf>
    <xf numFmtId="0" fontId="42" fillId="0" borderId="18" xfId="0" applyFont="1" applyFill="1" applyBorder="1" applyAlignment="1">
      <alignment vertical="top"/>
    </xf>
    <xf numFmtId="0" fontId="56" fillId="0" borderId="0" xfId="0" applyFont="1" applyAlignment="1">
      <alignment horizontal="left" vertical="top"/>
    </xf>
    <xf numFmtId="0" fontId="42" fillId="0" borderId="23" xfId="0" applyFont="1" applyBorder="1" applyAlignment="1">
      <alignment vertical="top" wrapText="1"/>
    </xf>
    <xf numFmtId="9" fontId="42" fillId="0" borderId="20" xfId="0" applyNumberFormat="1" applyFont="1" applyFill="1" applyBorder="1" applyAlignment="1">
      <alignment horizontal="center" vertical="top"/>
    </xf>
    <xf numFmtId="9" fontId="24" fillId="0" borderId="50" xfId="0" applyNumberFormat="1" applyFont="1" applyFill="1" applyBorder="1" applyAlignment="1" applyProtection="1">
      <alignment horizontal="center" vertical="top"/>
      <protection locked="0"/>
    </xf>
    <xf numFmtId="9" fontId="43" fillId="0" borderId="19" xfId="0" applyNumberFormat="1" applyFont="1" applyFill="1" applyBorder="1" applyAlignment="1" applyProtection="1">
      <alignment horizontal="center" vertical="top"/>
      <protection locked="0"/>
    </xf>
    <xf numFmtId="37" fontId="43" fillId="0" borderId="19" xfId="4" applyNumberFormat="1" applyFont="1" applyFill="1" applyBorder="1" applyAlignment="1" applyProtection="1">
      <alignment horizontal="center" vertical="top"/>
      <protection locked="0"/>
    </xf>
    <xf numFmtId="167" fontId="43" fillId="0" borderId="19" xfId="0" applyNumberFormat="1" applyFont="1" applyFill="1" applyBorder="1" applyAlignment="1" applyProtection="1">
      <alignment horizontal="center" vertical="top"/>
      <protection locked="0"/>
    </xf>
    <xf numFmtId="164" fontId="43" fillId="0" borderId="20" xfId="0" applyNumberFormat="1" applyFont="1" applyFill="1" applyBorder="1" applyAlignment="1" applyProtection="1">
      <alignment horizontal="center" vertical="top"/>
      <protection locked="0"/>
    </xf>
    <xf numFmtId="165" fontId="43" fillId="0" borderId="20" xfId="0" applyNumberFormat="1" applyFont="1" applyFill="1" applyBorder="1" applyAlignment="1" applyProtection="1">
      <alignment horizontal="center" vertical="top"/>
      <protection locked="0"/>
    </xf>
    <xf numFmtId="0" fontId="42" fillId="0" borderId="22" xfId="0" applyFont="1" applyBorder="1" applyAlignment="1">
      <alignment horizontal="center" vertical="top"/>
    </xf>
    <xf numFmtId="0" fontId="42" fillId="0" borderId="30" xfId="0" applyFont="1" applyBorder="1" applyAlignment="1">
      <alignment horizontal="center" vertical="top"/>
    </xf>
    <xf numFmtId="0" fontId="27" fillId="9" borderId="2" xfId="0" applyFont="1" applyFill="1" applyBorder="1" applyAlignment="1">
      <alignment horizontal="left" vertical="top"/>
    </xf>
    <xf numFmtId="0" fontId="43" fillId="0" borderId="0" xfId="0" applyFont="1" applyProtection="1">
      <protection locked="0"/>
    </xf>
    <xf numFmtId="0" fontId="42" fillId="0" borderId="19" xfId="0" applyFont="1" applyBorder="1" applyAlignment="1">
      <alignment horizontal="left" vertical="top" wrapText="1"/>
    </xf>
    <xf numFmtId="0" fontId="42" fillId="0" borderId="19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9" fontId="42" fillId="0" borderId="50" xfId="0" applyNumberFormat="1" applyFont="1" applyBorder="1" applyAlignment="1" applyProtection="1">
      <alignment horizontal="center" vertical="top"/>
      <protection locked="0"/>
    </xf>
    <xf numFmtId="164" fontId="43" fillId="0" borderId="19" xfId="0" applyNumberFormat="1" applyFont="1" applyBorder="1" applyAlignment="1" applyProtection="1">
      <alignment horizontal="center" vertical="top"/>
      <protection locked="0"/>
    </xf>
    <xf numFmtId="0" fontId="0" fillId="12" borderId="0" xfId="0" applyFill="1"/>
    <xf numFmtId="0" fontId="0" fillId="12" borderId="0" xfId="0" applyFill="1" applyBorder="1"/>
    <xf numFmtId="0" fontId="0" fillId="12" borderId="47" xfId="0" quotePrefix="1" applyFill="1" applyBorder="1"/>
    <xf numFmtId="0" fontId="0" fillId="12" borderId="47" xfId="0" applyFill="1" applyBorder="1"/>
    <xf numFmtId="0" fontId="0" fillId="12" borderId="47" xfId="0" applyFill="1" applyBorder="1" applyAlignment="1">
      <alignment horizontal="center"/>
    </xf>
    <xf numFmtId="0" fontId="0" fillId="12" borderId="0" xfId="0" applyFill="1" applyAlignment="1">
      <alignment horizontal="left"/>
    </xf>
    <xf numFmtId="0" fontId="34" fillId="11" borderId="67" xfId="0" applyFont="1" applyFill="1" applyBorder="1" applyAlignment="1">
      <alignment horizontal="center" vertical="top"/>
    </xf>
    <xf numFmtId="0" fontId="34" fillId="11" borderId="68" xfId="0" applyFont="1" applyFill="1" applyBorder="1" applyAlignment="1">
      <alignment horizontal="center" vertical="center" wrapText="1"/>
    </xf>
    <xf numFmtId="0" fontId="34" fillId="11" borderId="69" xfId="0" applyFont="1" applyFill="1" applyBorder="1" applyAlignment="1">
      <alignment vertical="top"/>
    </xf>
    <xf numFmtId="166" fontId="34" fillId="11" borderId="44" xfId="0" applyNumberFormat="1" applyFont="1" applyFill="1" applyBorder="1" applyAlignment="1">
      <alignment horizontal="center" vertical="top" wrapText="1"/>
    </xf>
    <xf numFmtId="0" fontId="23" fillId="4" borderId="70" xfId="0" applyFont="1" applyFill="1" applyBorder="1" applyAlignment="1">
      <alignment horizontal="center"/>
    </xf>
    <xf numFmtId="166" fontId="23" fillId="0" borderId="41" xfId="0" applyNumberFormat="1" applyFont="1" applyFill="1" applyBorder="1"/>
    <xf numFmtId="0" fontId="23" fillId="4" borderId="69" xfId="0" applyFont="1" applyFill="1" applyBorder="1" applyAlignment="1">
      <alignment horizontal="center"/>
    </xf>
    <xf numFmtId="0" fontId="23" fillId="4" borderId="57" xfId="0" applyFont="1" applyFill="1" applyBorder="1" applyAlignment="1">
      <alignment horizontal="center"/>
    </xf>
    <xf numFmtId="166" fontId="23" fillId="0" borderId="59" xfId="0" applyNumberFormat="1" applyFont="1" applyFill="1" applyBorder="1" applyAlignment="1">
      <alignment horizontal="right"/>
    </xf>
    <xf numFmtId="166" fontId="23" fillId="0" borderId="43" xfId="0" applyNumberFormat="1" applyFont="1" applyFill="1" applyBorder="1" applyAlignment="1">
      <alignment horizontal="right"/>
    </xf>
    <xf numFmtId="166" fontId="23" fillId="0" borderId="43" xfId="0" applyNumberFormat="1" applyFont="1" applyFill="1" applyBorder="1"/>
    <xf numFmtId="166" fontId="23" fillId="0" borderId="60" xfId="0" applyNumberFormat="1" applyFont="1" applyFill="1" applyBorder="1"/>
    <xf numFmtId="166" fontId="23" fillId="0" borderId="59" xfId="0" applyNumberFormat="1" applyFont="1" applyFill="1" applyBorder="1"/>
    <xf numFmtId="166" fontId="23" fillId="0" borderId="44" xfId="0" applyNumberFormat="1" applyFont="1" applyFill="1" applyBorder="1"/>
    <xf numFmtId="0" fontId="34" fillId="11" borderId="70" xfId="0" applyFont="1" applyFill="1" applyBorder="1" applyAlignment="1">
      <alignment horizontal="center" vertical="top"/>
    </xf>
    <xf numFmtId="0" fontId="42" fillId="0" borderId="50" xfId="0" applyFont="1" applyFill="1" applyBorder="1" applyAlignment="1">
      <alignment horizontal="center" vertical="top"/>
    </xf>
    <xf numFmtId="0" fontId="42" fillId="0" borderId="22" xfId="0" applyFont="1" applyBorder="1" applyAlignment="1">
      <alignment vertical="top"/>
    </xf>
    <xf numFmtId="0" fontId="43" fillId="0" borderId="23" xfId="0" applyFont="1" applyBorder="1" applyAlignment="1" applyProtection="1">
      <alignment horizontal="center" vertical="top"/>
      <protection locked="0"/>
    </xf>
    <xf numFmtId="0" fontId="40" fillId="0" borderId="0" xfId="0" applyFont="1" applyBorder="1" applyAlignment="1">
      <alignment horizontal="center" vertical="top"/>
    </xf>
    <xf numFmtId="168" fontId="43" fillId="0" borderId="69" xfId="0" applyNumberFormat="1" applyFont="1" applyBorder="1" applyAlignment="1">
      <alignment horizontal="center" vertical="top"/>
    </xf>
    <xf numFmtId="168" fontId="43" fillId="0" borderId="43" xfId="0" applyNumberFormat="1" applyFont="1" applyBorder="1" applyAlignment="1">
      <alignment horizontal="center" vertical="top"/>
    </xf>
    <xf numFmtId="9" fontId="43" fillId="0" borderId="23" xfId="0" applyNumberFormat="1" applyFont="1" applyBorder="1" applyAlignment="1" applyProtection="1">
      <alignment horizontal="center" vertical="top"/>
      <protection locked="0"/>
    </xf>
    <xf numFmtId="167" fontId="43" fillId="0" borderId="23" xfId="0" applyNumberFormat="1" applyFont="1" applyBorder="1" applyAlignment="1" applyProtection="1">
      <alignment horizontal="center" vertical="top"/>
      <protection locked="0"/>
    </xf>
    <xf numFmtId="165" fontId="43" fillId="0" borderId="24" xfId="0" applyNumberFormat="1" applyFont="1" applyBorder="1" applyAlignment="1" applyProtection="1">
      <alignment horizontal="center" vertical="top"/>
      <protection locked="0"/>
    </xf>
    <xf numFmtId="0" fontId="42" fillId="0" borderId="0" xfId="0" applyFont="1" applyBorder="1" applyAlignment="1">
      <alignment horizontal="center" vertical="top"/>
    </xf>
    <xf numFmtId="164" fontId="43" fillId="0" borderId="23" xfId="0" applyNumberFormat="1" applyFont="1" applyBorder="1" applyAlignment="1" applyProtection="1">
      <alignment horizontal="center" vertical="top"/>
      <protection locked="0"/>
    </xf>
    <xf numFmtId="9" fontId="43" fillId="0" borderId="51" xfId="0" applyNumberFormat="1" applyFont="1" applyBorder="1" applyAlignment="1" applyProtection="1">
      <alignment horizontal="center" vertical="top"/>
      <protection locked="0"/>
    </xf>
    <xf numFmtId="0" fontId="44" fillId="8" borderId="0" xfId="0" applyFont="1" applyFill="1" applyAlignment="1">
      <alignment horizontal="left" vertical="top"/>
    </xf>
    <xf numFmtId="0" fontId="44" fillId="8" borderId="0" xfId="0" applyFont="1" applyFill="1" applyAlignment="1">
      <alignment vertical="top"/>
    </xf>
    <xf numFmtId="166" fontId="43" fillId="8" borderId="0" xfId="0" applyNumberFormat="1" applyFont="1" applyFill="1" applyAlignment="1">
      <alignment horizontal="right"/>
    </xf>
    <xf numFmtId="166" fontId="7" fillId="8" borderId="0" xfId="0" applyNumberFormat="1" applyFont="1" applyFill="1" applyAlignment="1">
      <alignment horizontal="right"/>
    </xf>
    <xf numFmtId="166" fontId="7" fillId="8" borderId="0" xfId="0" applyNumberFormat="1" applyFont="1" applyFill="1"/>
    <xf numFmtId="0" fontId="7" fillId="8" borderId="0" xfId="0" applyFont="1" applyFill="1"/>
    <xf numFmtId="0" fontId="43" fillId="8" borderId="0" xfId="0" applyFont="1" applyFill="1" applyAlignment="1">
      <alignment wrapText="1"/>
    </xf>
    <xf numFmtId="0" fontId="58" fillId="0" borderId="0" xfId="0" applyFont="1" applyAlignment="1">
      <alignment horizontal="left" vertical="top"/>
    </xf>
    <xf numFmtId="0" fontId="57" fillId="8" borderId="0" xfId="0" applyFont="1" applyFill="1" applyAlignment="1">
      <alignment vertical="top"/>
    </xf>
    <xf numFmtId="0" fontId="8" fillId="0" borderId="0" xfId="0" applyFont="1" applyAlignment="1">
      <alignment horizontal="right"/>
    </xf>
    <xf numFmtId="0" fontId="50" fillId="11" borderId="21" xfId="0" applyFont="1" applyFill="1" applyBorder="1" applyAlignment="1">
      <alignment wrapText="1"/>
    </xf>
    <xf numFmtId="166" fontId="23" fillId="0" borderId="0" xfId="0" applyNumberFormat="1" applyFont="1" applyAlignment="1">
      <alignment horizontal="right"/>
    </xf>
    <xf numFmtId="166" fontId="23" fillId="0" borderId="0" xfId="0" applyNumberFormat="1" applyFont="1"/>
    <xf numFmtId="0" fontId="23" fillId="8" borderId="0" xfId="0" applyFont="1" applyFill="1" applyAlignment="1">
      <alignment wrapText="1"/>
    </xf>
    <xf numFmtId="166" fontId="62" fillId="0" borderId="0" xfId="0" applyNumberFormat="1" applyFont="1" applyAlignment="1">
      <alignment horizontal="right"/>
    </xf>
    <xf numFmtId="0" fontId="34" fillId="11" borderId="75" xfId="0" applyFont="1" applyFill="1" applyBorder="1" applyAlignment="1">
      <alignment horizontal="center" vertical="center" wrapText="1"/>
    </xf>
    <xf numFmtId="166" fontId="34" fillId="11" borderId="13" xfId="0" applyNumberFormat="1" applyFont="1" applyFill="1" applyBorder="1" applyAlignment="1">
      <alignment horizontal="center" vertical="top"/>
    </xf>
    <xf numFmtId="166" fontId="34" fillId="9" borderId="33" xfId="0" applyNumberFormat="1" applyFont="1" applyFill="1" applyBorder="1" applyAlignment="1">
      <alignment vertical="top"/>
    </xf>
    <xf numFmtId="166" fontId="34" fillId="9" borderId="12" xfId="0" applyNumberFormat="1" applyFont="1" applyFill="1" applyBorder="1" applyAlignment="1">
      <alignment vertical="top"/>
    </xf>
    <xf numFmtId="0" fontId="34" fillId="11" borderId="41" xfId="0" applyFont="1" applyFill="1" applyBorder="1" applyAlignment="1">
      <alignment horizontal="center" vertical="center" wrapText="1"/>
    </xf>
    <xf numFmtId="166" fontId="34" fillId="11" borderId="54" xfId="0" applyNumberFormat="1" applyFont="1" applyFill="1" applyBorder="1" applyAlignment="1">
      <alignment horizontal="center" vertical="top"/>
    </xf>
    <xf numFmtId="166" fontId="34" fillId="11" borderId="32" xfId="0" applyNumberFormat="1" applyFont="1" applyFill="1" applyBorder="1" applyAlignment="1">
      <alignment horizontal="center" vertical="top"/>
    </xf>
    <xf numFmtId="166" fontId="34" fillId="9" borderId="56" xfId="0" applyNumberFormat="1" applyFont="1" applyFill="1" applyBorder="1" applyAlignment="1">
      <alignment horizontal="center" vertical="top"/>
    </xf>
    <xf numFmtId="166" fontId="34" fillId="9" borderId="9" xfId="0" applyNumberFormat="1" applyFont="1" applyFill="1" applyBorder="1" applyAlignment="1">
      <alignment horizontal="center" vertical="top"/>
    </xf>
    <xf numFmtId="0" fontId="34" fillId="11" borderId="44" xfId="0" applyFont="1" applyFill="1" applyBorder="1" applyAlignment="1">
      <alignment vertical="top" wrapText="1"/>
    </xf>
    <xf numFmtId="166" fontId="34" fillId="11" borderId="69" xfId="0" applyNumberFormat="1" applyFont="1" applyFill="1" applyBorder="1" applyAlignment="1">
      <alignment horizontal="center" vertical="top" wrapText="1"/>
    </xf>
    <xf numFmtId="166" fontId="34" fillId="11" borderId="57" xfId="0" applyNumberFormat="1" applyFont="1" applyFill="1" applyBorder="1" applyAlignment="1">
      <alignment horizontal="center" vertical="top" wrapText="1"/>
    </xf>
    <xf numFmtId="166" fontId="34" fillId="11" borderId="42" xfId="0" applyNumberFormat="1" applyFont="1" applyFill="1" applyBorder="1" applyAlignment="1">
      <alignment horizontal="center" vertical="top" wrapText="1"/>
    </xf>
    <xf numFmtId="0" fontId="34" fillId="9" borderId="0" xfId="0" applyFont="1" applyFill="1" applyBorder="1" applyAlignment="1">
      <alignment vertical="top" wrapText="1"/>
    </xf>
    <xf numFmtId="0" fontId="34" fillId="9" borderId="11" xfId="0" applyFont="1" applyFill="1" applyBorder="1" applyAlignment="1">
      <alignment wrapText="1"/>
    </xf>
    <xf numFmtId="0" fontId="23" fillId="4" borderId="41" xfId="0" applyFont="1" applyFill="1" applyBorder="1" applyAlignment="1">
      <alignment horizontal="center"/>
    </xf>
    <xf numFmtId="166" fontId="23" fillId="0" borderId="70" xfId="0" applyNumberFormat="1" applyFont="1" applyFill="1" applyBorder="1" applyAlignment="1">
      <alignment horizontal="right"/>
    </xf>
    <xf numFmtId="166" fontId="23" fillId="0" borderId="55" xfId="0" applyNumberFormat="1" applyFont="1" applyFill="1" applyBorder="1" applyAlignment="1">
      <alignment horizontal="center"/>
    </xf>
    <xf numFmtId="166" fontId="23" fillId="0" borderId="70" xfId="0" applyNumberFormat="1" applyFont="1" applyFill="1" applyBorder="1" applyAlignment="1">
      <alignment horizontal="center"/>
    </xf>
    <xf numFmtId="166" fontId="23" fillId="0" borderId="39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10" xfId="0" applyFont="1" applyFill="1" applyBorder="1"/>
    <xf numFmtId="166" fontId="23" fillId="0" borderId="55" xfId="0" applyNumberFormat="1" applyFont="1" applyFill="1" applyBorder="1"/>
    <xf numFmtId="166" fontId="23" fillId="0" borderId="70" xfId="0" applyNumberFormat="1" applyFont="1" applyFill="1" applyBorder="1"/>
    <xf numFmtId="166" fontId="23" fillId="0" borderId="39" xfId="0" applyNumberFormat="1" applyFont="1" applyFill="1" applyBorder="1"/>
    <xf numFmtId="9" fontId="23" fillId="0" borderId="0" xfId="0" applyNumberFormat="1" applyFont="1" applyFill="1" applyBorder="1" applyAlignment="1">
      <alignment horizontal="center"/>
    </xf>
    <xf numFmtId="9" fontId="23" fillId="0" borderId="10" xfId="0" applyNumberFormat="1" applyFont="1" applyFill="1" applyBorder="1" applyAlignment="1">
      <alignment horizontal="center"/>
    </xf>
    <xf numFmtId="0" fontId="23" fillId="4" borderId="44" xfId="0" applyFont="1" applyFill="1" applyBorder="1" applyAlignment="1">
      <alignment horizontal="center"/>
    </xf>
    <xf numFmtId="166" fontId="23" fillId="0" borderId="69" xfId="0" applyNumberFormat="1" applyFont="1" applyFill="1" applyBorder="1" applyAlignment="1">
      <alignment horizontal="right"/>
    </xf>
    <xf numFmtId="166" fontId="23" fillId="0" borderId="57" xfId="0" applyNumberFormat="1" applyFont="1" applyFill="1" applyBorder="1"/>
    <xf numFmtId="166" fontId="23" fillId="0" borderId="69" xfId="0" applyNumberFormat="1" applyFont="1" applyFill="1" applyBorder="1"/>
    <xf numFmtId="166" fontId="23" fillId="0" borderId="42" xfId="0" applyNumberFormat="1" applyFont="1" applyFill="1" applyBorder="1"/>
    <xf numFmtId="9" fontId="23" fillId="0" borderId="35" xfId="0" applyNumberFormat="1" applyFont="1" applyFill="1" applyBorder="1" applyAlignment="1">
      <alignment horizontal="center"/>
    </xf>
    <xf numFmtId="9" fontId="23" fillId="0" borderId="11" xfId="0" applyNumberFormat="1" applyFont="1" applyFill="1" applyBorder="1" applyAlignment="1">
      <alignment horizontal="center"/>
    </xf>
    <xf numFmtId="0" fontId="42" fillId="0" borderId="42" xfId="0" applyFont="1" applyBorder="1" applyAlignment="1">
      <alignment vertical="top"/>
    </xf>
    <xf numFmtId="0" fontId="42" fillId="0" borderId="43" xfId="0" applyFont="1" applyBorder="1" applyAlignment="1">
      <alignment vertical="top" wrapText="1"/>
    </xf>
    <xf numFmtId="0" fontId="42" fillId="0" borderId="42" xfId="0" applyFont="1" applyBorder="1" applyAlignment="1">
      <alignment horizontal="center" vertical="top"/>
    </xf>
    <xf numFmtId="0" fontId="42" fillId="0" borderId="43" xfId="0" applyFont="1" applyBorder="1" applyAlignment="1">
      <alignment horizontal="center" vertical="top"/>
    </xf>
    <xf numFmtId="9" fontId="42" fillId="0" borderId="44" xfId="0" applyNumberFormat="1" applyFont="1" applyBorder="1" applyAlignment="1">
      <alignment horizontal="center" vertical="top"/>
    </xf>
    <xf numFmtId="9" fontId="24" fillId="0" borderId="69" xfId="0" applyNumberFormat="1" applyFont="1" applyBorder="1" applyAlignment="1" applyProtection="1">
      <alignment horizontal="center" vertical="top"/>
      <protection locked="0"/>
    </xf>
    <xf numFmtId="0" fontId="43" fillId="0" borderId="43" xfId="0" applyFont="1" applyBorder="1" applyAlignment="1" applyProtection="1">
      <alignment horizontal="center" vertical="top"/>
      <protection locked="0"/>
    </xf>
    <xf numFmtId="9" fontId="43" fillId="0" borderId="43" xfId="0" applyNumberFormat="1" applyFont="1" applyBorder="1" applyAlignment="1" applyProtection="1">
      <alignment horizontal="center" vertical="top"/>
      <protection locked="0"/>
    </xf>
    <xf numFmtId="37" fontId="43" fillId="0" borderId="43" xfId="4" applyNumberFormat="1" applyFont="1" applyBorder="1" applyAlignment="1" applyProtection="1">
      <alignment horizontal="center" vertical="top"/>
      <protection locked="0"/>
    </xf>
    <xf numFmtId="167" fontId="43" fillId="0" borderId="43" xfId="0" applyNumberFormat="1" applyFont="1" applyBorder="1" applyAlignment="1" applyProtection="1">
      <alignment horizontal="center" vertical="top"/>
      <protection locked="0"/>
    </xf>
    <xf numFmtId="165" fontId="43" fillId="0" borderId="44" xfId="0" applyNumberFormat="1" applyFont="1" applyBorder="1" applyAlignment="1" applyProtection="1">
      <alignment horizontal="center" vertical="top"/>
      <protection locked="0"/>
    </xf>
    <xf numFmtId="9" fontId="42" fillId="0" borderId="69" xfId="0" applyNumberFormat="1" applyFont="1" applyBorder="1" applyAlignment="1" applyProtection="1">
      <alignment horizontal="center" vertical="top"/>
      <protection locked="0"/>
    </xf>
    <xf numFmtId="164" fontId="43" fillId="0" borderId="43" xfId="0" applyNumberFormat="1" applyFont="1" applyBorder="1" applyAlignment="1" applyProtection="1">
      <alignment horizontal="center" vertical="top"/>
      <protection locked="0"/>
    </xf>
    <xf numFmtId="168" fontId="43" fillId="0" borderId="44" xfId="0" applyNumberFormat="1" applyFont="1" applyBorder="1" applyAlignment="1">
      <alignment horizontal="center" vertical="top"/>
    </xf>
    <xf numFmtId="0" fontId="25" fillId="0" borderId="47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30" fillId="0" borderId="30" xfId="0" applyFont="1" applyFill="1" applyBorder="1" applyAlignment="1">
      <alignment horizontal="center" vertical="top" wrapText="1"/>
    </xf>
    <xf numFmtId="0" fontId="30" fillId="0" borderId="3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left" vertical="top"/>
    </xf>
    <xf numFmtId="0" fontId="63" fillId="10" borderId="0" xfId="0" applyFont="1" applyFill="1" applyProtection="1">
      <protection locked="0"/>
    </xf>
    <xf numFmtId="0" fontId="57" fillId="0" borderId="0" xfId="0" applyFont="1"/>
    <xf numFmtId="0" fontId="64" fillId="0" borderId="0" xfId="0" applyFont="1"/>
    <xf numFmtId="14" fontId="0" fillId="12" borderId="47" xfId="0" quotePrefix="1" applyNumberFormat="1" applyFill="1" applyBorder="1"/>
    <xf numFmtId="0" fontId="0" fillId="12" borderId="47" xfId="0" quotePrefix="1" applyNumberFormat="1" applyFill="1" applyBorder="1"/>
    <xf numFmtId="0" fontId="30" fillId="0" borderId="19" xfId="0" applyFont="1" applyFill="1" applyBorder="1" applyAlignment="1">
      <alignment horizontal="center" vertical="top" wrapText="1"/>
    </xf>
    <xf numFmtId="0" fontId="25" fillId="9" borderId="19" xfId="0" applyFont="1" applyFill="1" applyBorder="1" applyAlignment="1">
      <alignment horizontal="center" vertical="top" wrapText="1"/>
    </xf>
    <xf numFmtId="0" fontId="25" fillId="0" borderId="26" xfId="0" applyFont="1" applyFill="1" applyBorder="1" applyAlignment="1">
      <alignment vertical="top" wrapText="1"/>
    </xf>
    <xf numFmtId="0" fontId="11" fillId="0" borderId="0" xfId="0" applyFont="1" applyBorder="1" applyAlignment="1" applyProtection="1">
      <alignment vertical="top"/>
      <protection locked="0"/>
    </xf>
    <xf numFmtId="0" fontId="25" fillId="9" borderId="19" xfId="0" applyFont="1" applyFill="1" applyBorder="1" applyAlignment="1">
      <alignment vertical="top" wrapText="1"/>
    </xf>
    <xf numFmtId="0" fontId="30" fillId="0" borderId="18" xfId="0" applyFont="1" applyFill="1" applyBorder="1" applyAlignment="1">
      <alignment horizontal="center" vertical="top" wrapText="1"/>
    </xf>
    <xf numFmtId="0" fontId="35" fillId="0" borderId="0" xfId="0" applyFont="1" applyAlignment="1" applyProtection="1">
      <alignment horizontal="left" vertical="top"/>
      <protection locked="0"/>
    </xf>
    <xf numFmtId="0" fontId="30" fillId="0" borderId="78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/>
    </xf>
    <xf numFmtId="0" fontId="51" fillId="0" borderId="35" xfId="0" applyFont="1" applyBorder="1" applyAlignment="1">
      <alignment horizontal="center" vertical="top" wrapText="1"/>
    </xf>
    <xf numFmtId="0" fontId="58" fillId="0" borderId="0" xfId="0" applyFont="1" applyBorder="1" applyAlignment="1">
      <alignment horizontal="left" vertical="top"/>
    </xf>
    <xf numFmtId="0" fontId="51" fillId="0" borderId="31" xfId="0" applyFont="1" applyFill="1" applyBorder="1" applyAlignment="1">
      <alignment horizontal="center" vertical="top" wrapText="1"/>
    </xf>
    <xf numFmtId="0" fontId="52" fillId="10" borderId="31" xfId="0" applyFont="1" applyFill="1" applyBorder="1" applyAlignment="1">
      <alignment horizontal="center" vertical="top" wrapText="1"/>
    </xf>
    <xf numFmtId="0" fontId="51" fillId="9" borderId="31" xfId="0" applyFont="1" applyFill="1" applyBorder="1" applyAlignment="1">
      <alignment horizontal="center" vertical="top" wrapText="1"/>
    </xf>
    <xf numFmtId="0" fontId="65" fillId="0" borderId="19" xfId="0" applyFont="1" applyBorder="1" applyAlignment="1">
      <alignment horizontal="center" vertical="top"/>
    </xf>
    <xf numFmtId="0" fontId="65" fillId="0" borderId="19" xfId="0" applyFont="1" applyBorder="1" applyAlignment="1">
      <alignment vertical="top"/>
    </xf>
    <xf numFmtId="0" fontId="65" fillId="0" borderId="19" xfId="0" applyFont="1" applyBorder="1" applyAlignment="1">
      <alignment vertical="top" wrapText="1"/>
    </xf>
    <xf numFmtId="0" fontId="65" fillId="0" borderId="19" xfId="0" applyFont="1" applyFill="1" applyBorder="1" applyAlignment="1">
      <alignment horizontal="center" vertical="top"/>
    </xf>
    <xf numFmtId="0" fontId="33" fillId="0" borderId="19" xfId="0" applyFont="1" applyBorder="1" applyAlignment="1" applyProtection="1">
      <alignment horizontal="center" vertical="top"/>
      <protection locked="0"/>
    </xf>
    <xf numFmtId="0" fontId="65" fillId="0" borderId="19" xfId="0" applyFont="1" applyBorder="1" applyAlignment="1" applyProtection="1">
      <alignment horizontal="center" vertical="top"/>
      <protection locked="0"/>
    </xf>
    <xf numFmtId="167" fontId="33" fillId="0" borderId="19" xfId="0" applyNumberFormat="1" applyFont="1" applyBorder="1" applyAlignment="1" applyProtection="1">
      <alignment horizontal="center" vertical="top"/>
      <protection locked="0"/>
    </xf>
    <xf numFmtId="168" fontId="35" fillId="0" borderId="19" xfId="0" applyNumberFormat="1" applyFont="1" applyBorder="1" applyAlignment="1" applyProtection="1">
      <alignment horizontal="center" vertical="top"/>
    </xf>
    <xf numFmtId="169" fontId="65" fillId="0" borderId="19" xfId="0" applyNumberFormat="1" applyFont="1" applyFill="1" applyBorder="1" applyAlignment="1">
      <alignment horizontal="center" vertical="top"/>
    </xf>
    <xf numFmtId="0" fontId="65" fillId="0" borderId="19" xfId="0" applyFont="1" applyFill="1" applyBorder="1" applyAlignment="1">
      <alignment vertical="top" wrapText="1"/>
    </xf>
    <xf numFmtId="49" fontId="33" fillId="5" borderId="19" xfId="0" applyNumberFormat="1" applyFont="1" applyFill="1" applyBorder="1" applyAlignment="1" applyProtection="1">
      <alignment horizontal="center" vertical="top"/>
      <protection locked="0"/>
    </xf>
    <xf numFmtId="0" fontId="65" fillId="0" borderId="19" xfId="0" applyFont="1" applyFill="1" applyBorder="1" applyAlignment="1">
      <alignment horizontal="left" vertical="top" wrapText="1"/>
    </xf>
    <xf numFmtId="167" fontId="33" fillId="0" borderId="19" xfId="0" applyNumberFormat="1" applyFont="1" applyFill="1" applyBorder="1" applyAlignment="1" applyProtection="1">
      <alignment horizontal="center" vertical="top"/>
      <protection locked="0"/>
    </xf>
    <xf numFmtId="0" fontId="51" fillId="0" borderId="0" xfId="0" applyFont="1" applyBorder="1" applyAlignment="1">
      <alignment vertical="top"/>
    </xf>
    <xf numFmtId="0" fontId="33" fillId="0" borderId="0" xfId="0" applyFont="1" applyAlignment="1" applyProtection="1">
      <alignment vertical="top"/>
      <protection locked="0"/>
    </xf>
    <xf numFmtId="49" fontId="33" fillId="5" borderId="0" xfId="0" applyNumberFormat="1" applyFont="1" applyFill="1" applyAlignment="1" applyProtection="1">
      <alignment vertical="top"/>
      <protection locked="0"/>
    </xf>
    <xf numFmtId="168" fontId="35" fillId="0" borderId="27" xfId="0" applyNumberFormat="1" applyFont="1" applyBorder="1" applyAlignment="1" applyProtection="1">
      <alignment horizontal="center" vertical="top"/>
    </xf>
    <xf numFmtId="0" fontId="51" fillId="0" borderId="19" xfId="0" applyFont="1" applyFill="1" applyBorder="1" applyAlignment="1">
      <alignment horizontal="center" vertical="top" wrapText="1"/>
    </xf>
    <xf numFmtId="0" fontId="52" fillId="10" borderId="19" xfId="0" applyFont="1" applyFill="1" applyBorder="1" applyAlignment="1">
      <alignment horizontal="center" vertical="top" wrapText="1"/>
    </xf>
    <xf numFmtId="0" fontId="51" fillId="9" borderId="19" xfId="0" applyFont="1" applyFill="1" applyBorder="1" applyAlignment="1">
      <alignment horizontal="center" vertical="top" wrapText="1"/>
    </xf>
    <xf numFmtId="0" fontId="65" fillId="0" borderId="19" xfId="0" applyFont="1" applyBorder="1" applyAlignment="1">
      <alignment horizontal="left" vertical="top" wrapText="1"/>
    </xf>
    <xf numFmtId="168" fontId="35" fillId="0" borderId="19" xfId="0" applyNumberFormat="1" applyFont="1" applyBorder="1" applyAlignment="1">
      <alignment horizontal="center" vertical="top"/>
    </xf>
    <xf numFmtId="169" fontId="65" fillId="0" borderId="19" xfId="0" applyNumberFormat="1" applyFont="1" applyBorder="1" applyAlignment="1">
      <alignment horizontal="center" vertical="top"/>
    </xf>
    <xf numFmtId="0" fontId="33" fillId="0" borderId="0" xfId="0" applyFont="1" applyProtection="1">
      <protection locked="0"/>
    </xf>
    <xf numFmtId="49" fontId="33" fillId="5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168" fontId="35" fillId="0" borderId="27" xfId="0" applyNumberFormat="1" applyFont="1" applyBorder="1" applyAlignment="1">
      <alignment horizontal="center" vertical="top"/>
    </xf>
    <xf numFmtId="9" fontId="33" fillId="0" borderId="19" xfId="0" applyNumberFormat="1" applyFont="1" applyFill="1" applyBorder="1" applyAlignment="1">
      <alignment horizontal="center" vertical="top"/>
    </xf>
    <xf numFmtId="0" fontId="42" fillId="0" borderId="30" xfId="0" applyFont="1" applyFill="1" applyBorder="1" applyAlignment="1">
      <alignment horizontal="center" vertical="top"/>
    </xf>
    <xf numFmtId="0" fontId="66" fillId="0" borderId="0" xfId="0" applyFont="1"/>
    <xf numFmtId="0" fontId="25" fillId="0" borderId="77" xfId="0" applyFont="1" applyFill="1" applyBorder="1" applyAlignment="1">
      <alignment vertical="top" wrapText="1"/>
    </xf>
    <xf numFmtId="0" fontId="30" fillId="0" borderId="45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 wrapText="1"/>
    </xf>
    <xf numFmtId="0" fontId="42" fillId="0" borderId="30" xfId="0" applyFont="1" applyBorder="1" applyAlignment="1">
      <alignment vertical="top"/>
    </xf>
    <xf numFmtId="0" fontId="42" fillId="0" borderId="31" xfId="0" applyFont="1" applyBorder="1" applyAlignment="1">
      <alignment vertical="top" wrapText="1"/>
    </xf>
    <xf numFmtId="9" fontId="42" fillId="0" borderId="54" xfId="0" applyNumberFormat="1" applyFont="1" applyBorder="1" applyAlignment="1" applyProtection="1">
      <alignment horizontal="center" vertical="top"/>
      <protection locked="0"/>
    </xf>
    <xf numFmtId="0" fontId="43" fillId="0" borderId="31" xfId="0" applyFont="1" applyBorder="1" applyAlignment="1" applyProtection="1">
      <alignment horizontal="center" vertical="top"/>
      <protection locked="0"/>
    </xf>
    <xf numFmtId="9" fontId="43" fillId="0" borderId="31" xfId="0" applyNumberFormat="1" applyFont="1" applyBorder="1" applyAlignment="1" applyProtection="1">
      <alignment horizontal="center" vertical="top"/>
      <protection locked="0"/>
    </xf>
    <xf numFmtId="164" fontId="43" fillId="0" borderId="31" xfId="0" applyNumberFormat="1" applyFont="1" applyBorder="1" applyAlignment="1" applyProtection="1">
      <alignment horizontal="center" vertical="top"/>
      <protection locked="0"/>
    </xf>
    <xf numFmtId="167" fontId="43" fillId="0" borderId="31" xfId="0" applyNumberFormat="1" applyFont="1" applyBorder="1" applyAlignment="1" applyProtection="1">
      <alignment horizontal="center" vertical="top"/>
      <protection locked="0"/>
    </xf>
    <xf numFmtId="165" fontId="43" fillId="0" borderId="32" xfId="0" applyNumberFormat="1" applyFont="1" applyBorder="1" applyAlignment="1" applyProtection="1">
      <alignment horizontal="center" vertical="top"/>
      <protection locked="0"/>
    </xf>
    <xf numFmtId="0" fontId="43" fillId="8" borderId="0" xfId="0" applyFont="1" applyFill="1"/>
    <xf numFmtId="166" fontId="43" fillId="8" borderId="0" xfId="0" applyNumberFormat="1" applyFont="1" applyFill="1"/>
    <xf numFmtId="0" fontId="44" fillId="9" borderId="2" xfId="0" applyFont="1" applyFill="1" applyBorder="1" applyAlignment="1">
      <alignment horizontal="left"/>
    </xf>
    <xf numFmtId="0" fontId="57" fillId="8" borderId="0" xfId="0" applyFont="1" applyFill="1" applyAlignment="1">
      <alignment horizontal="left" vertical="top"/>
    </xf>
    <xf numFmtId="166" fontId="28" fillId="0" borderId="0" xfId="0" applyNumberFormat="1" applyFont="1" applyAlignment="1">
      <alignment horizontal="right"/>
    </xf>
    <xf numFmtId="166" fontId="28" fillId="0" borderId="0" xfId="0" applyNumberFormat="1" applyFont="1"/>
    <xf numFmtId="0" fontId="67" fillId="0" borderId="0" xfId="0" applyFont="1"/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43" fillId="0" borderId="0" xfId="0" applyFont="1" applyFill="1" applyAlignment="1">
      <alignment wrapText="1"/>
    </xf>
    <xf numFmtId="0" fontId="42" fillId="0" borderId="76" xfId="0" applyFont="1" applyBorder="1" applyAlignment="1">
      <alignment horizontal="center" vertical="top"/>
    </xf>
    <xf numFmtId="0" fontId="34" fillId="0" borderId="0" xfId="0" applyFont="1" applyAlignment="1">
      <alignment horizontal="right" wrapText="1"/>
    </xf>
    <xf numFmtId="168" fontId="34" fillId="0" borderId="0" xfId="0" applyNumberFormat="1" applyFont="1" applyAlignment="1">
      <alignment horizontal="right" wrapText="1"/>
    </xf>
    <xf numFmtId="167" fontId="34" fillId="0" borderId="49" xfId="0" applyNumberFormat="1" applyFont="1" applyBorder="1" applyAlignment="1">
      <alignment horizontal="center" wrapText="1"/>
    </xf>
    <xf numFmtId="166" fontId="45" fillId="10" borderId="70" xfId="0" applyNumberFormat="1" applyFont="1" applyFill="1" applyBorder="1" applyAlignment="1">
      <alignment vertical="center" wrapText="1"/>
    </xf>
    <xf numFmtId="166" fontId="45" fillId="10" borderId="69" xfId="0" applyNumberFormat="1" applyFont="1" applyFill="1" applyBorder="1" applyAlignment="1">
      <alignment horizontal="center" vertical="top" wrapText="1"/>
    </xf>
    <xf numFmtId="0" fontId="0" fillId="12" borderId="0" xfId="0" applyFill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0" fillId="8" borderId="0" xfId="0" applyFill="1" applyAlignment="1">
      <alignment horizontal="left" wrapText="1"/>
    </xf>
    <xf numFmtId="0" fontId="57" fillId="0" borderId="0" xfId="0" applyFont="1" applyFill="1" applyAlignment="1">
      <alignment horizontal="left" wrapText="1"/>
    </xf>
    <xf numFmtId="0" fontId="26" fillId="10" borderId="19" xfId="0" applyFont="1" applyFill="1" applyBorder="1" applyAlignment="1">
      <alignment horizontal="center" vertical="top" wrapText="1"/>
    </xf>
    <xf numFmtId="167" fontId="23" fillId="0" borderId="31" xfId="0" applyNumberFormat="1" applyFont="1" applyFill="1" applyBorder="1" applyAlignment="1">
      <alignment horizontal="center" vertical="center" wrapText="1"/>
    </xf>
    <xf numFmtId="167" fontId="23" fillId="0" borderId="40" xfId="0" applyNumberFormat="1" applyFont="1" applyFill="1" applyBorder="1" applyAlignment="1">
      <alignment horizontal="center" vertical="center" wrapText="1"/>
    </xf>
    <xf numFmtId="167" fontId="23" fillId="0" borderId="27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68" fontId="23" fillId="0" borderId="31" xfId="0" applyNumberFormat="1" applyFont="1" applyFill="1" applyBorder="1" applyAlignment="1">
      <alignment horizontal="center" vertical="center" wrapText="1"/>
    </xf>
    <xf numFmtId="168" fontId="23" fillId="0" borderId="40" xfId="0" applyNumberFormat="1" applyFont="1" applyFill="1" applyBorder="1" applyAlignment="1">
      <alignment horizontal="center" vertical="center" wrapText="1"/>
    </xf>
    <xf numFmtId="168" fontId="23" fillId="0" borderId="27" xfId="0" applyNumberFormat="1" applyFont="1" applyFill="1" applyBorder="1" applyAlignment="1">
      <alignment horizontal="center" vertical="center" wrapText="1"/>
    </xf>
    <xf numFmtId="0" fontId="54" fillId="9" borderId="46" xfId="0" applyFont="1" applyFill="1" applyBorder="1" applyAlignment="1">
      <alignment horizontal="center" wrapText="1"/>
    </xf>
    <xf numFmtId="0" fontId="54" fillId="9" borderId="18" xfId="0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left" wrapText="1"/>
    </xf>
    <xf numFmtId="0" fontId="34" fillId="0" borderId="46" xfId="0" applyFont="1" applyFill="1" applyBorder="1" applyAlignment="1">
      <alignment horizontal="center" wrapText="1"/>
    </xf>
    <xf numFmtId="0" fontId="34" fillId="0" borderId="18" xfId="0" applyFont="1" applyFill="1" applyBorder="1" applyAlignment="1">
      <alignment horizontal="center" wrapText="1"/>
    </xf>
    <xf numFmtId="0" fontId="49" fillId="0" borderId="0" xfId="0" quotePrefix="1" applyFont="1" applyFill="1" applyAlignment="1">
      <alignment horizontal="left" wrapText="1"/>
    </xf>
    <xf numFmtId="0" fontId="34" fillId="0" borderId="5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47" xfId="0" applyFont="1" applyBorder="1" applyAlignment="1">
      <alignment horizontal="center" wrapText="1"/>
    </xf>
    <xf numFmtId="0" fontId="34" fillId="0" borderId="26" xfId="0" applyFont="1" applyBorder="1" applyAlignment="1">
      <alignment horizontal="center" wrapText="1"/>
    </xf>
    <xf numFmtId="0" fontId="34" fillId="9" borderId="19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wrapText="1"/>
    </xf>
    <xf numFmtId="0" fontId="23" fillId="0" borderId="39" xfId="0" applyFont="1" applyFill="1" applyBorder="1" applyAlignment="1">
      <alignment wrapText="1"/>
    </xf>
    <xf numFmtId="0" fontId="23" fillId="0" borderId="58" xfId="0" applyFont="1" applyFill="1" applyBorder="1" applyAlignment="1">
      <alignment wrapText="1"/>
    </xf>
    <xf numFmtId="0" fontId="23" fillId="0" borderId="26" xfId="0" applyFont="1" applyFill="1" applyBorder="1" applyAlignment="1">
      <alignment wrapText="1"/>
    </xf>
    <xf numFmtId="0" fontId="23" fillId="0" borderId="79" xfId="0" applyFont="1" applyFill="1" applyBorder="1" applyAlignment="1">
      <alignment wrapText="1"/>
    </xf>
    <xf numFmtId="0" fontId="23" fillId="0" borderId="30" xfId="0" applyFont="1" applyFill="1" applyBorder="1" applyAlignment="1">
      <alignment wrapText="1"/>
    </xf>
    <xf numFmtId="14" fontId="22" fillId="0" borderId="0" xfId="0" applyNumberFormat="1" applyFont="1" applyAlignment="1">
      <alignment horizontal="center" vertical="top"/>
    </xf>
    <xf numFmtId="0" fontId="25" fillId="11" borderId="19" xfId="0" applyFont="1" applyFill="1" applyBorder="1" applyAlignment="1">
      <alignment horizontal="center" vertical="top" wrapText="1"/>
    </xf>
    <xf numFmtId="14" fontId="22" fillId="0" borderId="0" xfId="0" applyNumberFormat="1" applyFont="1" applyAlignment="1">
      <alignment horizontal="center"/>
    </xf>
    <xf numFmtId="0" fontId="26" fillId="10" borderId="52" xfId="0" applyFont="1" applyFill="1" applyBorder="1" applyAlignment="1">
      <alignment horizontal="center" vertical="top" wrapText="1"/>
    </xf>
    <xf numFmtId="0" fontId="26" fillId="10" borderId="48" xfId="0" applyFont="1" applyFill="1" applyBorder="1" applyAlignment="1">
      <alignment horizontal="center" vertical="top" wrapText="1"/>
    </xf>
    <xf numFmtId="0" fontId="26" fillId="10" borderId="53" xfId="0" applyFont="1" applyFill="1" applyBorder="1" applyAlignment="1">
      <alignment horizontal="center" vertical="top" wrapText="1"/>
    </xf>
    <xf numFmtId="0" fontId="25" fillId="11" borderId="52" xfId="0" applyFont="1" applyFill="1" applyBorder="1" applyAlignment="1">
      <alignment horizontal="center" vertical="top" wrapText="1"/>
    </xf>
    <xf numFmtId="0" fontId="25" fillId="11" borderId="48" xfId="0" applyFont="1" applyFill="1" applyBorder="1" applyAlignment="1">
      <alignment horizontal="center" vertical="top" wrapText="1"/>
    </xf>
    <xf numFmtId="0" fontId="25" fillId="11" borderId="53" xfId="0" applyFont="1" applyFill="1" applyBorder="1" applyAlignment="1">
      <alignment horizontal="center" vertical="top" wrapText="1"/>
    </xf>
    <xf numFmtId="0" fontId="23" fillId="0" borderId="50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14" fontId="27" fillId="0" borderId="0" xfId="0" applyNumberFormat="1" applyFont="1" applyAlignment="1">
      <alignment horizontal="center"/>
    </xf>
    <xf numFmtId="0" fontId="43" fillId="8" borderId="0" xfId="0" applyFont="1" applyFill="1" applyAlignment="1">
      <alignment horizontal="left" wrapText="1"/>
    </xf>
    <xf numFmtId="0" fontId="45" fillId="10" borderId="2" xfId="0" applyFont="1" applyFill="1" applyBorder="1" applyAlignment="1">
      <alignment horizontal="center" wrapText="1"/>
    </xf>
    <xf numFmtId="0" fontId="23" fillId="0" borderId="66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166" fontId="38" fillId="11" borderId="46" xfId="0" applyNumberFormat="1" applyFont="1" applyFill="1" applyBorder="1" applyAlignment="1">
      <alignment horizontal="center" vertical="top"/>
    </xf>
    <xf numFmtId="166" fontId="38" fillId="11" borderId="45" xfId="0" applyNumberFormat="1" applyFont="1" applyFill="1" applyBorder="1" applyAlignment="1">
      <alignment horizontal="center" vertical="top"/>
    </xf>
    <xf numFmtId="166" fontId="38" fillId="11" borderId="76" xfId="0" applyNumberFormat="1" applyFont="1" applyFill="1" applyBorder="1" applyAlignment="1">
      <alignment horizontal="center" vertical="top"/>
    </xf>
    <xf numFmtId="0" fontId="23" fillId="6" borderId="50" xfId="0" applyFont="1" applyFill="1" applyBorder="1" applyAlignment="1">
      <alignment horizontal="left" wrapText="1"/>
    </xf>
    <xf numFmtId="0" fontId="23" fillId="6" borderId="19" xfId="0" applyFont="1" applyFill="1" applyBorder="1" applyAlignment="1">
      <alignment horizontal="left" wrapText="1"/>
    </xf>
    <xf numFmtId="0" fontId="23" fillId="0" borderId="51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166" fontId="34" fillId="11" borderId="71" xfId="0" applyNumberFormat="1" applyFont="1" applyFill="1" applyBorder="1" applyAlignment="1">
      <alignment horizontal="center" vertical="top"/>
    </xf>
    <xf numFmtId="166" fontId="34" fillId="11" borderId="48" xfId="0" applyNumberFormat="1" applyFont="1" applyFill="1" applyBorder="1" applyAlignment="1">
      <alignment horizontal="center" vertical="top"/>
    </xf>
    <xf numFmtId="166" fontId="34" fillId="11" borderId="72" xfId="0" applyNumberFormat="1" applyFont="1" applyFill="1" applyBorder="1" applyAlignment="1">
      <alignment horizontal="center" vertical="top"/>
    </xf>
    <xf numFmtId="166" fontId="34" fillId="11" borderId="71" xfId="0" applyNumberFormat="1" applyFont="1" applyFill="1" applyBorder="1" applyAlignment="1">
      <alignment horizontal="center" vertical="top" wrapText="1"/>
    </xf>
    <xf numFmtId="166" fontId="34" fillId="11" borderId="53" xfId="0" applyNumberFormat="1" applyFont="1" applyFill="1" applyBorder="1" applyAlignment="1">
      <alignment horizontal="center" vertical="top"/>
    </xf>
    <xf numFmtId="166" fontId="34" fillId="11" borderId="73" xfId="0" applyNumberFormat="1" applyFont="1" applyFill="1" applyBorder="1" applyAlignment="1">
      <alignment horizontal="center" vertical="top"/>
    </xf>
    <xf numFmtId="166" fontId="34" fillId="11" borderId="15" xfId="0" applyNumberFormat="1" applyFont="1" applyFill="1" applyBorder="1" applyAlignment="1">
      <alignment horizontal="center" vertical="top"/>
    </xf>
    <xf numFmtId="166" fontId="34" fillId="11" borderId="74" xfId="0" applyNumberFormat="1" applyFont="1" applyFill="1" applyBorder="1" applyAlignment="1">
      <alignment horizontal="center" vertical="top"/>
    </xf>
    <xf numFmtId="166" fontId="34" fillId="11" borderId="52" xfId="0" applyNumberFormat="1" applyFont="1" applyFill="1" applyBorder="1" applyAlignment="1">
      <alignment horizontal="center" vertical="top"/>
    </xf>
    <xf numFmtId="0" fontId="45" fillId="10" borderId="12" xfId="0" applyFont="1" applyFill="1" applyBorder="1" applyAlignment="1">
      <alignment horizontal="center" wrapText="1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 3" xfId="3" xr:uid="{00000000-0005-0000-0000-000002000000}"/>
    <cellStyle name="Percent" xfId="5" builtinId="5"/>
  </cellStyles>
  <dxfs count="8"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D357"/>
      <color rgb="FFFFFFCC"/>
      <color rgb="FFFF0000"/>
      <color rgb="FF99CCFF"/>
      <color rgb="FFFF00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revisionHeaders" Target="revisions/revisionHeaders.xml"/><Relationship Id="rId30" Type="http://schemas.openxmlformats.org/officeDocument/2006/relationships/usernames" Target="revisions/userNam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wan Ng" id="{AB18584D-1A1C-4EEA-99DD-1B572EF36A29}" userId="S::kn2900@student.ucem.ac.uk::b1f01ec7-1371-4c5d-8ea0-d43fc85aa8e0" providerId="AD"/>
</personList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5.xml"/><Relationship Id="rId26" Type="http://schemas.openxmlformats.org/officeDocument/2006/relationships/revisionLog" Target="revisionLog20.xml"/><Relationship Id="rId21" Type="http://schemas.openxmlformats.org/officeDocument/2006/relationships/revisionLog" Target="revisionLog15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4.xml"/><Relationship Id="rId25" Type="http://schemas.openxmlformats.org/officeDocument/2006/relationships/revisionLog" Target="revisionLog19.xml"/><Relationship Id="rId16" Type="http://schemas.openxmlformats.org/officeDocument/2006/relationships/revisionLog" Target="revisionLog3.xml"/><Relationship Id="rId20" Type="http://schemas.openxmlformats.org/officeDocument/2006/relationships/revisionLog" Target="revisionLog14.xml"/><Relationship Id="rId11" Type="http://schemas.openxmlformats.org/officeDocument/2006/relationships/revisionLog" Target="revisionLog11.xml"/><Relationship Id="rId24" Type="http://schemas.openxmlformats.org/officeDocument/2006/relationships/revisionLog" Target="revisionLog18.xml"/><Relationship Id="rId15" Type="http://schemas.openxmlformats.org/officeDocument/2006/relationships/revisionLog" Target="revisionLog2.xml"/><Relationship Id="rId23" Type="http://schemas.openxmlformats.org/officeDocument/2006/relationships/revisionLog" Target="revisionLog17.xml"/><Relationship Id="rId10" Type="http://schemas.openxmlformats.org/officeDocument/2006/relationships/revisionLog" Target="revisionLog10.xml"/><Relationship Id="rId19" Type="http://schemas.openxmlformats.org/officeDocument/2006/relationships/revisionLog" Target="revisionLog6.xml"/><Relationship Id="rId9" Type="http://schemas.openxmlformats.org/officeDocument/2006/relationships/revisionLog" Target="revisionLog9.xml"/><Relationship Id="rId14" Type="http://schemas.openxmlformats.org/officeDocument/2006/relationships/revisionLog" Target="revisionLog1.xml"/><Relationship Id="rId22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C1C30B-BBD0-44AC-86B2-26E2FF6A46A7}" diskRevisions="1" revisionId="1028" version="26">
  <header guid="{3B241B3C-B768-434E-B998-0DECED6E69D8}" dateTime="2024-09-23T11:13:57" maxSheetId="19" userName="owner" r:id="rId7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BB84E046-345E-41A0-BB86-24946E72C168}" dateTime="2024-09-30T12:13:26" maxSheetId="19" userName="owner" r:id="rId8" minRId="388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C29EEC90-4CAC-460E-AE0F-616B4A729669}" dateTime="2024-09-30T12:16:24" maxSheetId="19" userName="owner" r:id="rId9" minRId="389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981BFF4E-174B-4F11-B7FE-0C101A5921D1}" dateTime="2024-09-30T12:36:03" maxSheetId="19" userName="owner" r:id="rId10" minRId="390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17CF82E4-BAB8-4855-8573-17B3FB5CF6B6}" dateTime="2024-09-30T12:40:46" maxSheetId="19" userName="owner" r:id="rId11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3FCFA8B7-6E30-4CC0-AC6C-E2C50B395AE4}" dateTime="2024-10-08T17:30:48" maxSheetId="19" userName="Cheng, Man Kei" r:id="rId12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AD613A65-EF52-4D1F-8FB8-6D8677CB308A}" dateTime="2024-11-12T09:49:43" maxSheetId="19" userName="Cheng, Man Kei" r:id="rId13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0575734C-803A-4403-B728-DDB26D656C82}" dateTime="2024-11-21T11:28:04" maxSheetId="19" userName="Cheng, Man Kei" r:id="rId14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47701999-213C-45E2-AD94-662C06209130}" dateTime="2024-11-21T11:38:14" maxSheetId="19" userName="Cheng, Man Kei" r:id="rId15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C5F11E38-116D-4669-98F2-458D37518C98}" dateTime="2024-11-22T16:17:22" maxSheetId="19" userName="Cheng, Man Kei" r:id="rId16" minRId="601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C6771B8C-C7A7-4F3E-8816-03A272674503}" dateTime="2024-11-27T14:27:39" maxSheetId="19" userName="Cheng, Man Kei" r:id="rId17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4AD02920-D826-4513-9E3D-23AFC8D42D11}" dateTime="2024-11-27T15:17:21" maxSheetId="19" userName="Cheng, Man Kei" r:id="rId18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94554174-3277-49A1-AB2C-6CBE1BDC32E3}" dateTime="2024-11-27T15:23:51" maxSheetId="19" userName="Cheng, Man Kei" r:id="rId19" minRId="686" maxRId="690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55DCB9E7-1A72-44DE-94A9-1B676CF1E0A2}" dateTime="2024-11-27T15:24:40" maxSheetId="19" userName="Cheng, Man Kei" r:id="rId20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4CC25150-52C4-474D-9892-8F84C588192D}" dateTime="2024-11-27T15:25:03" maxSheetId="19" userName="Cheng, Man Kei" r:id="rId21" minRId="775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C2AE7594-1C34-4E66-994C-66D804EC8192}" dateTime="2024-11-28T14:04:15" maxSheetId="19" userName="Cheng, Man Kei" r:id="rId22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045EB5FB-C6EC-4527-B16E-707D67E3380E}" dateTime="2024-11-28T14:15:49" maxSheetId="19" userName="Cheng, Man Kei" r:id="rId23" minRId="860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B2929948-B2B3-4395-8E94-F5BABC0AE087}" dateTime="2024-11-28T14:17:15" maxSheetId="19" userName="Cheng, Man Kei" r:id="rId24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538864C1-82FB-4053-9432-FB8BD4119D1A}" dateTime="2024-11-28T14:18:28" maxSheetId="19" userName="Cheng, Man Kei" r:id="rId25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  <header guid="{92C1C30B-BBD0-44AC-86B2-26E2FF6A46A7}" dateTime="2024-11-28T14:19:13" maxSheetId="19" userName="Cheng, Man Kei" r:id="rId26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summary)'!$A$1:$G$103</formula>
    <oldFormula>'B2 Routine($ summary)'!$A$1:$G$103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summary)'!$A$1:$G$103</formula>
    <oldFormula>'B2 Routine($ summary)'!$A$1:$G$103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3" odxf="1" dxf="1">
    <oc r="B6" t="inlineStr">
      <is>
        <r>
          <rPr>
            <b/>
            <u/>
            <sz val="11"/>
            <color theme="1"/>
            <rFont val="Calibri"/>
            <family val="2"/>
          </rPr>
          <t>Input Guideline:</t>
        </r>
        <r>
          <rPr>
            <sz val="11"/>
            <color theme="1"/>
            <rFont val="Calibri"/>
            <family val="1"/>
            <charset val="136"/>
          </rPr>
          <t xml:space="preserve">
- Please fill in the building name, relevant dates and year. 
- The date and year are included in the auto-calculation of the estimated costs for the maintenance works in the following sections: Section B and Section C.</t>
        </r>
        <r>
          <rPr>
            <sz val="11"/>
            <color theme="1"/>
            <rFont val="Calibri"/>
            <family val="2"/>
          </rPr>
          <t xml:space="preserve">
- Both routine and periodic maintenance costs calculations should include costs for corrective maintenance of particular building elements.</t>
        </r>
        <phoneticPr fontId="21" type="noConversion"/>
      </is>
    </oc>
    <nc r="B6" t="inlineStr">
      <is>
        <r>
          <rPr>
            <b/>
            <u/>
            <sz val="11"/>
            <color theme="1"/>
            <rFont val="Calibri"/>
            <family val="2"/>
          </rPr>
          <t>Input Guideline:</t>
        </r>
        <r>
          <rPr>
            <sz val="11"/>
            <color theme="1"/>
            <rFont val="Calibri"/>
            <family val="1"/>
            <charset val="136"/>
          </rPr>
          <t xml:space="preserve">
- Please fill in the building name, relevant dates and year. 
- The date and year are included in the auto-calculation of the estimated costs for the maintenance works in the following sections: Section B and Section C.</t>
        </r>
        <r>
          <rPr>
            <sz val="11"/>
            <color theme="1"/>
            <rFont val="Calibri"/>
            <family val="2"/>
          </rPr>
          <t xml:space="preserve">
- Both routine and periodic maintenance costs calculations should include costs for corrective maintenance of particular building elements.</t>
        </r>
      </is>
    </nc>
    <odxf/>
    <ndxf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summary)'!$A$1:$G$103</formula>
    <oldFormula>'B2 Routine($ summary)'!$A$1:$G$103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summary)'!$A$1:$G$103</formula>
    <oldFormula>'B2 Routine($ summary)'!$A$1:$G$103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6" sId="3">
    <oc r="G18">
      <v>2024</v>
    </oc>
    <nc r="G18">
      <v>2025</v>
    </nc>
  </rcc>
  <rcc rId="687" sId="3" numFmtId="19">
    <oc r="G13">
      <v>45413</v>
    </oc>
    <nc r="G13">
      <v>45717</v>
    </nc>
  </rcc>
  <rcc rId="688" sId="3" numFmtId="19">
    <oc r="G16">
      <v>45444</v>
    </oc>
    <nc r="G16">
      <v>45748</v>
    </nc>
  </rcc>
  <rrc rId="689" sId="9" ref="A38:XFD38" action="deleteRow">
    <rfmt sheetId="9" xfDxf="1" sqref="A38:XFD38" start="0" length="0">
      <dxf/>
    </rfmt>
    <rfmt sheetId="9" sqref="A38" start="0" length="0">
      <dxf>
        <font>
          <sz val="12"/>
          <family val="2"/>
        </font>
        <alignment vertical="top" wrapText="1"/>
      </dxf>
    </rfmt>
    <rfmt sheetId="9" sqref="B38" start="0" length="0">
      <dxf>
        <font>
          <sz val="12"/>
          <family val="2"/>
        </font>
        <alignment vertical="top" wrapText="1"/>
      </dxf>
    </rfmt>
    <rfmt sheetId="9" sqref="C38" start="0" length="0">
      <dxf>
        <font>
          <sz val="12"/>
          <family val="2"/>
        </font>
        <alignment vertical="top" wrapText="1"/>
      </dxf>
    </rfmt>
    <rfmt sheetId="9" sqref="D38" start="0" length="0">
      <dxf>
        <font>
          <sz val="12"/>
          <family val="2"/>
        </font>
        <alignment vertical="top" wrapText="1"/>
      </dxf>
    </rfmt>
    <rfmt sheetId="9" sqref="E38" start="0" length="0">
      <dxf>
        <font>
          <sz val="18"/>
          <family val="2"/>
        </font>
        <alignment vertical="top" wrapText="1"/>
      </dxf>
    </rfmt>
    <rfmt sheetId="9" sqref="F38" start="0" length="0">
      <dxf>
        <font>
          <sz val="18"/>
          <family val="2"/>
        </font>
        <alignment vertical="top" wrapText="1"/>
      </dxf>
    </rfmt>
    <rfmt sheetId="9" sqref="G38" start="0" length="0">
      <dxf>
        <font>
          <sz val="18"/>
          <family val="2"/>
        </font>
      </dxf>
    </rfmt>
  </rrc>
  <rrc rId="690" sId="9" ref="A59:XFD59" action="deleteRow">
    <rfmt sheetId="9" xfDxf="1" sqref="A59:XFD59" start="0" length="0">
      <dxf/>
    </rfmt>
    <rfmt sheetId="9" sqref="A59" start="0" length="0">
      <dxf>
        <font>
          <sz val="12"/>
          <family val="2"/>
        </font>
        <alignment vertical="top" wrapText="1"/>
      </dxf>
    </rfmt>
    <rfmt sheetId="9" sqref="B59" start="0" length="0">
      <dxf>
        <font>
          <sz val="12"/>
          <family val="2"/>
        </font>
        <alignment vertical="top" wrapText="1"/>
      </dxf>
    </rfmt>
    <rfmt sheetId="9" sqref="C59" start="0" length="0">
      <dxf>
        <font>
          <sz val="12"/>
          <family val="2"/>
        </font>
        <alignment vertical="top" wrapText="1"/>
      </dxf>
    </rfmt>
    <rfmt sheetId="9" sqref="D59" start="0" length="0">
      <dxf>
        <font>
          <sz val="12"/>
          <family val="2"/>
        </font>
        <alignment vertical="top" wrapText="1"/>
      </dxf>
    </rfmt>
    <rfmt sheetId="9" sqref="E59" start="0" length="0">
      <dxf>
        <font>
          <sz val="18"/>
          <family val="2"/>
        </font>
        <alignment vertical="top" wrapText="1"/>
      </dxf>
    </rfmt>
    <rfmt sheetId="9" sqref="F59" start="0" length="0">
      <dxf>
        <font>
          <sz val="18"/>
          <family val="2"/>
        </font>
        <alignment vertical="top" wrapText="1"/>
      </dxf>
    </rfmt>
    <rfmt sheetId="9" sqref="G59" start="0" length="0">
      <dxf>
        <font>
          <sz val="18"/>
          <family val="2"/>
        </font>
      </dxf>
    </rfmt>
  </rrc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6CC6107-9CCE-429C-BFFD-A79E6F82B4AC}" action="delete"/>
  <rdn rId="0" localSheetId="3" customView="1" name="Z_96CC6107_9CCE_429C_BFFD_A79E6F82B4AC_.wvu.PrintArea" hidden="1" oldHidden="1">
    <formula>Cover!$A$1:$J$29</formula>
    <oldFormula>Cover!$A$1:$J$29</oldFormula>
  </rdn>
  <rdn rId="0" localSheetId="5" customView="1" name="Z_96CC6107_9CCE_429C_BFFD_A79E6F82B4AC_.wvu.PrintArea" hidden="1" oldHidden="1">
    <formula>'B1.1 Routine(res)'!$A$1:$J$122</formula>
    <oldFormula>'B1.1 Routine(res)'!$A$1:$J$122</oldFormula>
  </rdn>
  <rdn rId="0" localSheetId="5" customView="1" name="Z_96CC6107_9CCE_429C_BFFD_A79E6F82B4AC_.wvu.PrintTitles" hidden="1" oldHidden="1">
    <formula>'B1.1 Routine(res)'!$B:$C,'B1.1 Routine(res)'!$1:$11</formula>
    <oldFormula>'B1.1 Routine(res)'!$B:$C,'B1.1 Routine(res)'!$1:$11</oldFormula>
  </rdn>
  <rdn rId="0" localSheetId="5" customView="1" name="Z_96CC6107_9CCE_429C_BFFD_A79E6F82B4AC_.wvu.FilterData" hidden="1" oldHidden="1">
    <formula>'B1.1 Routine(res)'!$A$11:$J$123</formula>
    <oldFormula>'B1.1 Routine(res)'!$A$11:$J$123</oldFormula>
  </rdn>
  <rdn rId="0" localSheetId="6" customView="1" name="Z_96CC6107_9CCE_429C_BFFD_A79E6F82B4AC_.wvu.PrintArea" hidden="1" oldHidden="1">
    <formula>'B1.2 Routine(com)'!$A$1:$J$121</formula>
    <oldFormula>'B1.2 Routine(com)'!$A$1:$J$121</oldFormula>
  </rdn>
  <rdn rId="0" localSheetId="6" customView="1" name="Z_96CC6107_9CCE_429C_BFFD_A79E6F82B4AC_.wvu.PrintTitles" hidden="1" oldHidden="1">
    <formula>'B1.2 Routine(com)'!$B:$C,'B1.2 Routine(com)'!$1:$10</formula>
    <oldFormula>'B1.2 Routine(com)'!$B:$C,'B1.2 Routine(com)'!$1:$10</oldFormula>
  </rdn>
  <rdn rId="0" localSheetId="6" customView="1" name="Z_96CC6107_9CCE_429C_BFFD_A79E6F82B4AC_.wvu.FilterData" hidden="1" oldHidden="1">
    <formula>'B1.2 Routine(com)'!$A$10:$J$122</formula>
    <oldFormula>'B1.2 Routine(com)'!$A$10:$J$122</oldFormula>
  </rdn>
  <rdn rId="0" localSheetId="7" customView="1" name="Z_96CC6107_9CCE_429C_BFFD_A79E6F82B4AC_.wvu.PrintArea" hidden="1" oldHidden="1">
    <formula>'B1.3 Routine(club)'!$A$1:$J$115</formula>
    <oldFormula>'B1.3 Routine(club)'!$A$1:$J$115</oldFormula>
  </rdn>
  <rdn rId="0" localSheetId="7" customView="1" name="Z_96CC6107_9CCE_429C_BFFD_A79E6F82B4AC_.wvu.PrintTitles" hidden="1" oldHidden="1">
    <formula>'B1.3 Routine(club)'!$B:$C,'B1.3 Routine(club)'!$1:$10</formula>
    <oldFormula>'B1.3 Routine(club)'!$B:$C,'B1.3 Routine(club)'!$1:$10</oldFormula>
  </rdn>
  <rdn rId="0" localSheetId="7" customView="1" name="Z_96CC6107_9CCE_429C_BFFD_A79E6F82B4AC_.wvu.FilterData" hidden="1" oldHidden="1">
    <formula>'B1.3 Routine(club)'!$A$10:$J$116</formula>
    <oldFormula>'B1.3 Routine(club)'!$A$10:$J$116</oldFormula>
  </rdn>
  <rdn rId="0" localSheetId="8" customView="1" name="Z_96CC6107_9CCE_429C_BFFD_A79E6F82B4AC_.wvu.PrintArea" hidden="1" oldHidden="1">
    <formula>'B1.4 Routine(carpark)'!$A$1:$J$103</formula>
    <oldFormula>'B1.4 Routine(carpark)'!$A$1:$J$103</oldFormula>
  </rdn>
  <rdn rId="0" localSheetId="8" customView="1" name="Z_96CC6107_9CCE_429C_BFFD_A79E6F82B4AC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96CC6107_9CCE_429C_BFFD_A79E6F82B4AC_.wvu.FilterData" hidden="1" oldHidden="1">
    <formula>'B1.4 Routine(carpark)'!$A$10:$J$104</formula>
    <oldFormula>'B1.4 Routine(carpark)'!$A$10:$J$104</oldFormula>
  </rdn>
  <rdn rId="0" localSheetId="9" customView="1" name="Z_96CC6107_9CCE_429C_BFFD_A79E6F82B4AC_.wvu.PrintArea" hidden="1" oldHidden="1">
    <formula>'B2 Routine($ summary)'!$A$1:$G$103</formula>
    <oldFormula>'B2 Routine($ summary)'!$A$1:$G$103</oldFormula>
  </rdn>
  <rdn rId="0" localSheetId="10" customView="1" name="Z_96CC6107_9CCE_429C_BFFD_A79E6F82B4AC_.wvu.PrintArea" hidden="1" oldHidden="1">
    <formula>'C1.1 Periodic(res)'!$A$1:$AC$113</formula>
    <oldFormula>'C1.1 Periodic(res)'!$A$1:$AC$113</oldFormula>
  </rdn>
  <rdn rId="0" localSheetId="10" customView="1" name="Z_96CC6107_9CCE_429C_BFFD_A79E6F82B4AC_.wvu.PrintTitles" hidden="1" oldHidden="1">
    <formula>'C1.1 Periodic(res)'!$1:$11</formula>
    <oldFormula>'C1.1 Periodic(res)'!$1:$11</oldFormula>
  </rdn>
  <rdn rId="0" localSheetId="10" customView="1" name="Z_96CC6107_9CCE_429C_BFFD_A79E6F82B4AC_.wvu.Cols" hidden="1" oldHidden="1">
    <formula>'C1.1 Periodic(res)'!$N:$S,'C1.1 Periodic(res)'!$AD:$AM</formula>
    <oldFormula>'C1.1 Periodic(res)'!$N:$S,'C1.1 Periodic(res)'!$AD:$AM</oldFormula>
  </rdn>
  <rdn rId="0" localSheetId="10" customView="1" name="Z_96CC6107_9CCE_429C_BFFD_A79E6F82B4AC_.wvu.FilterData" hidden="1" oldHidden="1">
    <formula>'C1.1 Periodic(res)'!$A$11:$AC$114</formula>
    <oldFormula>'C1.1 Periodic(res)'!$A$11:$AC$114</oldFormula>
  </rdn>
  <rdn rId="0" localSheetId="11" customView="1" name="Z_96CC6107_9CCE_429C_BFFD_A79E6F82B4AC_.wvu.PrintArea" hidden="1" oldHidden="1">
    <formula>'C1.2 Periodic(com)'!$A$1:$AC$110</formula>
    <oldFormula>'C1.2 Periodic(com)'!$A$1:$AC$110</oldFormula>
  </rdn>
  <rdn rId="0" localSheetId="11" customView="1" name="Z_96CC6107_9CCE_429C_BFFD_A79E6F82B4AC_.wvu.PrintTitles" hidden="1" oldHidden="1">
    <formula>'C1.2 Periodic(com)'!$1:$11</formula>
    <oldFormula>'C1.2 Periodic(com)'!$1:$11</oldFormula>
  </rdn>
  <rdn rId="0" localSheetId="11" customView="1" name="Z_96CC6107_9CCE_429C_BFFD_A79E6F82B4AC_.wvu.Cols" hidden="1" oldHidden="1">
    <formula>'C1.2 Periodic(com)'!$N:$S,'C1.2 Periodic(com)'!$AD:$AM</formula>
    <oldFormula>'C1.2 Periodic(com)'!$N:$S,'C1.2 Periodic(com)'!$AD:$AM</oldFormula>
  </rdn>
  <rdn rId="0" localSheetId="11" customView="1" name="Z_96CC6107_9CCE_429C_BFFD_A79E6F82B4AC_.wvu.FilterData" hidden="1" oldHidden="1">
    <formula>'C1.2 Periodic(com)'!$A$11:$AM$111</formula>
    <oldFormula>'C1.2 Periodic(com)'!$A$11:$AM$111</oldFormula>
  </rdn>
  <rdn rId="0" localSheetId="12" customView="1" name="Z_96CC6107_9CCE_429C_BFFD_A79E6F82B4AC_.wvu.PrintArea" hidden="1" oldHidden="1">
    <formula>'C1.3 Periodic(club)'!$A$1:$AE$110</formula>
    <oldFormula>'C1.3 Periodic(club)'!$A$1:$AE$110</oldFormula>
  </rdn>
  <rdn rId="0" localSheetId="12" customView="1" name="Z_96CC6107_9CCE_429C_BFFD_A79E6F82B4AC_.wvu.PrintTitles" hidden="1" oldHidden="1">
    <formula>'C1.3 Periodic(club)'!$1:$11</formula>
    <oldFormula>'C1.3 Periodic(club)'!$1:$11</oldFormula>
  </rdn>
  <rdn rId="0" localSheetId="12" customView="1" name="Z_96CC6107_9CCE_429C_BFFD_A79E6F82B4AC_.wvu.Cols" hidden="1" oldHidden="1">
    <formula>'C1.3 Periodic(club)'!$N:$S,'C1.3 Periodic(club)'!$AD:$AM</formula>
    <oldFormula>'C1.3 Periodic(club)'!$N:$S,'C1.3 Periodic(club)'!$AD:$AM</oldFormula>
  </rdn>
  <rdn rId="0" localSheetId="12" customView="1" name="Z_96CC6107_9CCE_429C_BFFD_A79E6F82B4AC_.wvu.FilterData" hidden="1" oldHidden="1">
    <formula>'C1.3 Periodic(club)'!$A$11:$AM$111</formula>
    <oldFormula>'C1.3 Periodic(club)'!$A$11:$AM$111</oldFormula>
  </rdn>
  <rdn rId="0" localSheetId="13" customView="1" name="Z_96CC6107_9CCE_429C_BFFD_A79E6F82B4AC_.wvu.PrintArea" hidden="1" oldHidden="1">
    <formula>'C1.4 Periodic(carpark)'!$A$1:$AC$98</formula>
    <oldFormula>'C1.4 Periodic(carpark)'!$A$1:$AC$98</oldFormula>
  </rdn>
  <rdn rId="0" localSheetId="13" customView="1" name="Z_96CC6107_9CCE_429C_BFFD_A79E6F82B4AC_.wvu.PrintTitles" hidden="1" oldHidden="1">
    <formula>'C1.4 Periodic(carpark)'!$1:$11</formula>
    <oldFormula>'C1.4 Periodic(carpark)'!$1:$11</oldFormula>
  </rdn>
  <rdn rId="0" localSheetId="13" customView="1" name="Z_96CC6107_9CCE_429C_BFFD_A79E6F82B4AC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96CC6107_9CCE_429C_BFFD_A79E6F82B4AC_.wvu.FilterData" hidden="1" oldHidden="1">
    <formula>'C1.4 Periodic(carpark)'!$A$11:$AM$99</formula>
    <oldFormula>'C1.4 Periodic(carpark)'!$A$11:$AM$99</oldFormula>
  </rdn>
  <rdn rId="0" localSheetId="14" customView="1" name="Z_96CC6107_9CCE_429C_BFFD_A79E6F82B4AC_.wvu.Rows" hidden="1" oldHidden="1">
    <formula>'C2.1Periodic (res $ summary)'!$14:$14</formula>
    <oldFormula>'C2.1Periodic (res $ summary)'!$14:$14</oldFormula>
  </rdn>
  <rdn rId="0" localSheetId="14" customView="1" name="Z_96CC6107_9CCE_429C_BFFD_A79E6F82B4AC_.wvu.Cols" hidden="1" oldHidden="1">
    <formula>'C2.1Periodic (res $ summary)'!$N:$O</formula>
    <oldFormula>'C2.1Periodic (res $ summary)'!$N:$O</oldFormula>
  </rdn>
  <rdn rId="0" localSheetId="15" customView="1" name="Z_96CC6107_9CCE_429C_BFFD_A79E6F82B4AC_.wvu.PrintArea" hidden="1" oldHidden="1">
    <formula>'C2.2Periodic (com $ summary)'!$A$1:$M$31</formula>
    <oldFormula>'C2.2Periodic (com $ summary)'!$A$1:$M$31</oldFormula>
  </rdn>
  <rdn rId="0" localSheetId="15" customView="1" name="Z_96CC6107_9CCE_429C_BFFD_A79E6F82B4AC_.wvu.Rows" hidden="1" oldHidden="1">
    <formula>'C2.2Periodic (com $ summary)'!$14:$14</formula>
    <oldFormula>'C2.2Periodic (com $ summary)'!$14:$14</oldFormula>
  </rdn>
  <rdn rId="0" localSheetId="15" customView="1" name="Z_96CC6107_9CCE_429C_BFFD_A79E6F82B4AC_.wvu.Cols" hidden="1" oldHidden="1">
    <formula>'C2.2Periodic (com $ summary)'!$N:$O</formula>
    <oldFormula>'C2.2Periodic (com $ summary)'!$N:$O</oldFormula>
  </rdn>
  <rdn rId="0" localSheetId="16" customView="1" name="Z_96CC6107_9CCE_429C_BFFD_A79E6F82B4AC_.wvu.PrintArea" hidden="1" oldHidden="1">
    <formula>'C2.3Periodic (club $ summary)'!$A$1:$O$31</formula>
    <oldFormula>'C2.3Periodic (club $ summary)'!$A$1:$O$31</oldFormula>
  </rdn>
  <rdn rId="0" localSheetId="16" customView="1" name="Z_96CC6107_9CCE_429C_BFFD_A79E6F82B4AC_.wvu.Rows" hidden="1" oldHidden="1">
    <formula>'C2.3Periodic (club $ summary)'!$14:$14</formula>
    <oldFormula>'C2.3Periodic (club $ summary)'!$14:$14</oldFormula>
  </rdn>
  <rdn rId="0" localSheetId="16" customView="1" name="Z_96CC6107_9CCE_429C_BFFD_A79E6F82B4AC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96CC6107_9CCE_429C_BFFD_A79E6F82B4AC_.wvu.PrintArea" hidden="1" oldHidden="1">
    <formula>'C2.4 Periodic(carpark $summary)'!$A$1:$O$31</formula>
    <oldFormula>'C2.4 Periodic(carpark $summary)'!$A$1:$O$31</oldFormula>
  </rdn>
  <rdn rId="0" localSheetId="17" customView="1" name="Z_96CC6107_9CCE_429C_BFFD_A79E6F82B4AC_.wvu.Rows" hidden="1" oldHidden="1">
    <formula>'C2.4 Periodic(carpark $summary)'!$14:$14</formula>
    <oldFormula>'C2.4 Periodic(carpark $summary)'!$14:$14</oldFormula>
  </rdn>
  <rdn rId="0" localSheetId="17" customView="1" name="Z_96CC6107_9CCE_429C_BFFD_A79E6F82B4AC_.wvu.Cols" hidden="1" oldHidden="1">
    <formula>'C2.4 Periodic(carpark $summary)'!$N:$O</formula>
    <oldFormula>'C2.4 Periodic(carpark $summary)'!$N:$O</oldFormula>
  </rdn>
  <rdn rId="0" localSheetId="18" customView="1" name="Z_96CC6107_9CCE_429C_BFFD_A79E6F82B4AC_.wvu.Cols" hidden="1" oldHidden="1">
    <formula>Data!$E:$F</formula>
    <oldFormula>Data!$E:$F</oldFormula>
  </rdn>
  <rcv guid="{96CC6107-9CCE-429C-BFFD-A79E6F82B4A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4">
    <oc r="C18" t="inlineStr">
      <is>
        <t>Residential Portion (auto-calculation)</t>
        <phoneticPr fontId="0" type="noConversion"/>
      </is>
    </oc>
    <nc r="C18" t="inlineStr">
      <is>
        <r>
          <t xml:space="preserve">Residential Portion </t>
        </r>
        <r>
          <rPr>
            <b/>
            <sz val="12"/>
            <color rgb="FFFF0000"/>
            <rFont val="新細明體"/>
            <family val="1"/>
            <charset val="136"/>
          </rPr>
          <t>(auto-calculation)</t>
        </r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15">
    <oc r="C18" t="inlineStr">
      <is>
        <t>Commercial Portion (auto-calculation)</t>
        <phoneticPr fontId="0" type="noConversion"/>
      </is>
    </oc>
    <nc r="C18" t="inlineStr">
      <is>
        <r>
          <t xml:space="preserve">Commercial Portion </t>
        </r>
        <r>
          <rPr>
            <b/>
            <sz val="12"/>
            <color rgb="FFFF0000"/>
            <rFont val="新細明體"/>
            <family val="1"/>
            <charset val="136"/>
          </rPr>
          <t>(auto-calculation)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3">
    <oc r="B6" t="inlineStr">
      <is>
        <r>
          <rPr>
            <b/>
            <u/>
            <sz val="11"/>
            <color theme="1"/>
            <rFont val="新細明體"/>
            <family val="2"/>
          </rPr>
          <t>Input Guideline:</t>
        </r>
        <r>
          <rPr>
            <sz val="11"/>
            <color theme="1"/>
            <rFont val="新細明體"/>
            <family val="1"/>
            <charset val="136"/>
          </rPr>
          <t xml:space="preserve">
- Please fill in the building name, relevant dates and year. 
- The date and year are included in the auto-calculation of the estimated costs for the maintenance works in the following sections, Section B and Section C.</t>
        </r>
        <r>
          <rPr>
            <sz val="11"/>
            <color theme="1"/>
            <rFont val="新細明體"/>
            <family val="2"/>
          </rPr>
          <t xml:space="preserve">
- Both routine and periodic maintenance costs calculations should include costs for corrective maintenance of particular building elements.</t>
        </r>
        <phoneticPr fontId="3" type="noConversion"/>
      </is>
    </oc>
    <nc r="B6" t="inlineStr">
      <is>
        <r>
          <rPr>
            <b/>
            <u/>
            <sz val="11"/>
            <color theme="1"/>
            <rFont val="新細明體"/>
            <family val="2"/>
          </rPr>
          <t>Input Guideline:</t>
        </r>
        <r>
          <rPr>
            <sz val="11"/>
            <color theme="1"/>
            <rFont val="新細明體"/>
            <family val="1"/>
            <charset val="136"/>
          </rPr>
          <t xml:space="preserve">
- Please fill in the building name, relevant dates and year. 
- The date and year are included in the auto-calculation of the estimated costs for the maintenance works in the following sections: Section B and Section C.</t>
        </r>
        <r>
          <rPr>
            <sz val="11"/>
            <color theme="1"/>
            <rFont val="新細明體"/>
            <family val="2"/>
          </rPr>
          <t xml:space="preserve">
- Both routine and periodic maintenance costs calculations should include costs for corrective maintenance of particular building elements.</t>
        </r>
        <phoneticPr fontId="3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6CC6107-9CCE-429C-BFFD-A79E6F82B4AC}" action="delete"/>
  <rdn rId="0" localSheetId="3" customView="1" name="Z_96CC6107_9CCE_429C_BFFD_A79E6F82B4AC_.wvu.PrintArea" hidden="1" oldHidden="1">
    <formula>Cover!$A$1:$J$29</formula>
    <oldFormula>Cover!$A$1:$J$29</oldFormula>
  </rdn>
  <rdn rId="0" localSheetId="5" customView="1" name="Z_96CC6107_9CCE_429C_BFFD_A79E6F82B4AC_.wvu.PrintArea" hidden="1" oldHidden="1">
    <formula>'B1.1 Routine(res)'!$A$1:$J$122</formula>
    <oldFormula>'B1.1 Routine(res)'!$A$1:$J$122</oldFormula>
  </rdn>
  <rdn rId="0" localSheetId="5" customView="1" name="Z_96CC6107_9CCE_429C_BFFD_A79E6F82B4AC_.wvu.PrintTitles" hidden="1" oldHidden="1">
    <formula>'B1.1 Routine(res)'!$B:$C,'B1.1 Routine(res)'!$1:$11</formula>
    <oldFormula>'B1.1 Routine(res)'!$B:$C,'B1.1 Routine(res)'!$1:$11</oldFormula>
  </rdn>
  <rdn rId="0" localSheetId="5" customView="1" name="Z_96CC6107_9CCE_429C_BFFD_A79E6F82B4AC_.wvu.FilterData" hidden="1" oldHidden="1">
    <formula>'B1.1 Routine(res)'!$A$11:$J$123</formula>
    <oldFormula>'B1.1 Routine(res)'!$A$11:$J$123</oldFormula>
  </rdn>
  <rdn rId="0" localSheetId="6" customView="1" name="Z_96CC6107_9CCE_429C_BFFD_A79E6F82B4AC_.wvu.PrintArea" hidden="1" oldHidden="1">
    <formula>'B1.2 Routine(com)'!$A$1:$J$121</formula>
    <oldFormula>'B1.2 Routine(com)'!$A$1:$J$121</oldFormula>
  </rdn>
  <rdn rId="0" localSheetId="6" customView="1" name="Z_96CC6107_9CCE_429C_BFFD_A79E6F82B4AC_.wvu.PrintTitles" hidden="1" oldHidden="1">
    <formula>'B1.2 Routine(com)'!$B:$C,'B1.2 Routine(com)'!$1:$10</formula>
    <oldFormula>'B1.2 Routine(com)'!$B:$C,'B1.2 Routine(com)'!$1:$10</oldFormula>
  </rdn>
  <rdn rId="0" localSheetId="6" customView="1" name="Z_96CC6107_9CCE_429C_BFFD_A79E6F82B4AC_.wvu.FilterData" hidden="1" oldHidden="1">
    <formula>'B1.2 Routine(com)'!$A$10:$J$122</formula>
    <oldFormula>'B1.2 Routine(com)'!$A$10:$J$122</oldFormula>
  </rdn>
  <rdn rId="0" localSheetId="7" customView="1" name="Z_96CC6107_9CCE_429C_BFFD_A79E6F82B4AC_.wvu.PrintArea" hidden="1" oldHidden="1">
    <formula>'B1.3 Routine(club)'!$A$1:$J$115</formula>
    <oldFormula>'B1.3 Routine(club)'!$A$1:$J$115</oldFormula>
  </rdn>
  <rdn rId="0" localSheetId="7" customView="1" name="Z_96CC6107_9CCE_429C_BFFD_A79E6F82B4AC_.wvu.PrintTitles" hidden="1" oldHidden="1">
    <formula>'B1.3 Routine(club)'!$B:$C,'B1.3 Routine(club)'!$1:$10</formula>
    <oldFormula>'B1.3 Routine(club)'!$B:$C,'B1.3 Routine(club)'!$1:$10</oldFormula>
  </rdn>
  <rdn rId="0" localSheetId="7" customView="1" name="Z_96CC6107_9CCE_429C_BFFD_A79E6F82B4AC_.wvu.FilterData" hidden="1" oldHidden="1">
    <formula>'B1.3 Routine(club)'!$A$10:$J$116</formula>
    <oldFormula>'B1.3 Routine(club)'!$A$10:$J$116</oldFormula>
  </rdn>
  <rdn rId="0" localSheetId="8" customView="1" name="Z_96CC6107_9CCE_429C_BFFD_A79E6F82B4AC_.wvu.PrintArea" hidden="1" oldHidden="1">
    <formula>'B1.4 Routine(carpark)'!$A$1:$J$103</formula>
    <oldFormula>'B1.4 Routine(carpark)'!$A$1:$J$103</oldFormula>
  </rdn>
  <rdn rId="0" localSheetId="8" customView="1" name="Z_96CC6107_9CCE_429C_BFFD_A79E6F82B4AC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96CC6107_9CCE_429C_BFFD_A79E6F82B4AC_.wvu.FilterData" hidden="1" oldHidden="1">
    <formula>'B1.4 Routine(carpark)'!$A$10:$J$104</formula>
    <oldFormula>'B1.4 Routine(carpark)'!$A$10:$J$104</oldFormula>
  </rdn>
  <rdn rId="0" localSheetId="9" customView="1" name="Z_96CC6107_9CCE_429C_BFFD_A79E6F82B4AC_.wvu.PrintArea" hidden="1" oldHidden="1">
    <formula>'B2 Routine($ summary)'!$A$1:$G$103</formula>
    <oldFormula>'B2 Routine($ summary)'!$A$1:$G$103</oldFormula>
  </rdn>
  <rdn rId="0" localSheetId="10" customView="1" name="Z_96CC6107_9CCE_429C_BFFD_A79E6F82B4AC_.wvu.PrintArea" hidden="1" oldHidden="1">
    <formula>'C1.1 Periodic(res)'!$A$1:$AC$113</formula>
    <oldFormula>'C1.1 Periodic(res)'!$A$1:$AC$113</oldFormula>
  </rdn>
  <rdn rId="0" localSheetId="10" customView="1" name="Z_96CC6107_9CCE_429C_BFFD_A79E6F82B4AC_.wvu.PrintTitles" hidden="1" oldHidden="1">
    <formula>'C1.1 Periodic(res)'!$1:$11</formula>
    <oldFormula>'C1.1 Periodic(res)'!$1:$11</oldFormula>
  </rdn>
  <rdn rId="0" localSheetId="10" customView="1" name="Z_96CC6107_9CCE_429C_BFFD_A79E6F82B4AC_.wvu.Cols" hidden="1" oldHidden="1">
    <formula>'C1.1 Periodic(res)'!$N:$S,'C1.1 Periodic(res)'!$AD:$AM</formula>
    <oldFormula>'C1.1 Periodic(res)'!$N:$S,'C1.1 Periodic(res)'!$AD:$AM</oldFormula>
  </rdn>
  <rdn rId="0" localSheetId="10" customView="1" name="Z_96CC6107_9CCE_429C_BFFD_A79E6F82B4AC_.wvu.FilterData" hidden="1" oldHidden="1">
    <formula>'C1.1 Periodic(res)'!$A$11:$AC$114</formula>
    <oldFormula>'C1.1 Periodic(res)'!$A$11:$AC$114</oldFormula>
  </rdn>
  <rdn rId="0" localSheetId="11" customView="1" name="Z_96CC6107_9CCE_429C_BFFD_A79E6F82B4AC_.wvu.PrintArea" hidden="1" oldHidden="1">
    <formula>'C1.2 Periodic(com)'!$A$1:$AC$110</formula>
    <oldFormula>'C1.2 Periodic(com)'!$A$1:$AC$110</oldFormula>
  </rdn>
  <rdn rId="0" localSheetId="11" customView="1" name="Z_96CC6107_9CCE_429C_BFFD_A79E6F82B4AC_.wvu.PrintTitles" hidden="1" oldHidden="1">
    <formula>'C1.2 Periodic(com)'!$1:$11</formula>
    <oldFormula>'C1.2 Periodic(com)'!$1:$11</oldFormula>
  </rdn>
  <rdn rId="0" localSheetId="11" customView="1" name="Z_96CC6107_9CCE_429C_BFFD_A79E6F82B4AC_.wvu.Cols" hidden="1" oldHidden="1">
    <formula>'C1.2 Periodic(com)'!$N:$S,'C1.2 Periodic(com)'!$AD:$AM</formula>
    <oldFormula>'C1.2 Periodic(com)'!$N:$S,'C1.2 Periodic(com)'!$AD:$AM</oldFormula>
  </rdn>
  <rdn rId="0" localSheetId="11" customView="1" name="Z_96CC6107_9CCE_429C_BFFD_A79E6F82B4AC_.wvu.FilterData" hidden="1" oldHidden="1">
    <formula>'C1.2 Periodic(com)'!$A$11:$AM$111</formula>
    <oldFormula>'C1.2 Periodic(com)'!$A$11:$AM$111</oldFormula>
  </rdn>
  <rdn rId="0" localSheetId="12" customView="1" name="Z_96CC6107_9CCE_429C_BFFD_A79E6F82B4AC_.wvu.PrintArea" hidden="1" oldHidden="1">
    <formula>'C1.3 Periodic(club)'!$A$1:$AE$110</formula>
    <oldFormula>'C1.3 Periodic(club)'!$A$1:$AE$110</oldFormula>
  </rdn>
  <rdn rId="0" localSheetId="12" customView="1" name="Z_96CC6107_9CCE_429C_BFFD_A79E6F82B4AC_.wvu.PrintTitles" hidden="1" oldHidden="1">
    <formula>'C1.3 Periodic(club)'!$1:$11</formula>
    <oldFormula>'C1.3 Periodic(club)'!$1:$11</oldFormula>
  </rdn>
  <rdn rId="0" localSheetId="12" customView="1" name="Z_96CC6107_9CCE_429C_BFFD_A79E6F82B4AC_.wvu.Cols" hidden="1" oldHidden="1">
    <formula>'C1.3 Periodic(club)'!$N:$S,'C1.3 Periodic(club)'!$AD:$AM</formula>
    <oldFormula>'C1.3 Periodic(club)'!$N:$S,'C1.3 Periodic(club)'!$AD:$AM</oldFormula>
  </rdn>
  <rdn rId="0" localSheetId="12" customView="1" name="Z_96CC6107_9CCE_429C_BFFD_A79E6F82B4AC_.wvu.FilterData" hidden="1" oldHidden="1">
    <formula>'C1.3 Periodic(club)'!$A$11:$AM$111</formula>
    <oldFormula>'C1.3 Periodic(club)'!$A$11:$AM$111</oldFormula>
  </rdn>
  <rdn rId="0" localSheetId="13" customView="1" name="Z_96CC6107_9CCE_429C_BFFD_A79E6F82B4AC_.wvu.PrintArea" hidden="1" oldHidden="1">
    <formula>'C1.4 Periodic(carpark)'!$A$1:$AC$98</formula>
    <oldFormula>'C1.4 Periodic(carpark)'!$A$1:$AC$98</oldFormula>
  </rdn>
  <rdn rId="0" localSheetId="13" customView="1" name="Z_96CC6107_9CCE_429C_BFFD_A79E6F82B4AC_.wvu.PrintTitles" hidden="1" oldHidden="1">
    <formula>'C1.4 Periodic(carpark)'!$1:$11</formula>
    <oldFormula>'C1.4 Periodic(carpark)'!$1:$11</oldFormula>
  </rdn>
  <rdn rId="0" localSheetId="13" customView="1" name="Z_96CC6107_9CCE_429C_BFFD_A79E6F82B4AC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96CC6107_9CCE_429C_BFFD_A79E6F82B4AC_.wvu.FilterData" hidden="1" oldHidden="1">
    <formula>'C1.4 Periodic(carpark)'!$A$11:$AM$99</formula>
    <oldFormula>'C1.4 Periodic(carpark)'!$A$11:$AM$99</oldFormula>
  </rdn>
  <rdn rId="0" localSheetId="14" customView="1" name="Z_96CC6107_9CCE_429C_BFFD_A79E6F82B4AC_.wvu.Rows" hidden="1" oldHidden="1">
    <formula>'C2.1Periodic (res $ summary)'!$14:$14</formula>
    <oldFormula>'C2.1Periodic (res $ summary)'!$14:$14</oldFormula>
  </rdn>
  <rdn rId="0" localSheetId="14" customView="1" name="Z_96CC6107_9CCE_429C_BFFD_A79E6F82B4AC_.wvu.Cols" hidden="1" oldHidden="1">
    <formula>'C2.1Periodic (res $ summary)'!$N:$O</formula>
    <oldFormula>'C2.1Periodic (res $ summary)'!$N:$O</oldFormula>
  </rdn>
  <rdn rId="0" localSheetId="15" customView="1" name="Z_96CC6107_9CCE_429C_BFFD_A79E6F82B4AC_.wvu.PrintArea" hidden="1" oldHidden="1">
    <formula>'C2.2Periodic (com $ summary)'!$A$1:$M$31</formula>
    <oldFormula>'C2.2Periodic (com $ summary)'!$A$1:$M$31</oldFormula>
  </rdn>
  <rdn rId="0" localSheetId="15" customView="1" name="Z_96CC6107_9CCE_429C_BFFD_A79E6F82B4AC_.wvu.Rows" hidden="1" oldHidden="1">
    <formula>'C2.2Periodic (com $ summary)'!$14:$14</formula>
    <oldFormula>'C2.2Periodic (com $ summary)'!$14:$14</oldFormula>
  </rdn>
  <rdn rId="0" localSheetId="15" customView="1" name="Z_96CC6107_9CCE_429C_BFFD_A79E6F82B4AC_.wvu.Cols" hidden="1" oldHidden="1">
    <formula>'C2.2Periodic (com $ summary)'!$N:$O</formula>
    <oldFormula>'C2.2Periodic (com $ summary)'!$N:$O</oldFormula>
  </rdn>
  <rdn rId="0" localSheetId="16" customView="1" name="Z_96CC6107_9CCE_429C_BFFD_A79E6F82B4AC_.wvu.PrintArea" hidden="1" oldHidden="1">
    <formula>'C2.3Periodic (club $ summary)'!$A$1:$O$31</formula>
    <oldFormula>'C2.3Periodic (club $ summary)'!$A$1:$O$31</oldFormula>
  </rdn>
  <rdn rId="0" localSheetId="16" customView="1" name="Z_96CC6107_9CCE_429C_BFFD_A79E6F82B4AC_.wvu.Rows" hidden="1" oldHidden="1">
    <formula>'C2.3Periodic (club $ summary)'!$14:$14</formula>
    <oldFormula>'C2.3Periodic (club $ summary)'!$14:$14</oldFormula>
  </rdn>
  <rdn rId="0" localSheetId="16" customView="1" name="Z_96CC6107_9CCE_429C_BFFD_A79E6F82B4AC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96CC6107_9CCE_429C_BFFD_A79E6F82B4AC_.wvu.PrintArea" hidden="1" oldHidden="1">
    <formula>'C2.4 Periodic(carpark $summary)'!$A$1:$O$31</formula>
    <oldFormula>'C2.4 Periodic(carpark $summary)'!$A$1:$O$31</oldFormula>
  </rdn>
  <rdn rId="0" localSheetId="17" customView="1" name="Z_96CC6107_9CCE_429C_BFFD_A79E6F82B4AC_.wvu.Rows" hidden="1" oldHidden="1">
    <formula>'C2.4 Periodic(carpark $summary)'!$14:$14</formula>
    <oldFormula>'C2.4 Periodic(carpark $summary)'!$14:$14</oldFormula>
  </rdn>
  <rdn rId="0" localSheetId="17" customView="1" name="Z_96CC6107_9CCE_429C_BFFD_A79E6F82B4AC_.wvu.Cols" hidden="1" oldHidden="1">
    <formula>'C2.4 Periodic(carpark $summary)'!$N:$O</formula>
    <oldFormula>'C2.4 Periodic(carpark $summary)'!$N:$O</oldFormula>
  </rdn>
  <rdn rId="0" localSheetId="18" customView="1" name="Z_96CC6107_9CCE_429C_BFFD_A79E6F82B4AC_.wvu.Cols" hidden="1" oldHidden="1">
    <formula>Data!$E:$F</formula>
    <oldFormula>Data!$E:$F</oldFormula>
  </rdn>
  <rcv guid="{96CC6107-9CCE-429C-BFFD-A79E6F82B4A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C55BEEA4_C7C0_4DC5_8BAF_692055B5AA15_.wvu.PrintArea" hidden="1" oldHidden="1">
    <formula>Cover!$A$1:$J$29</formula>
  </rdn>
  <rdn rId="0" localSheetId="5" customView="1" name="Z_C55BEEA4_C7C0_4DC5_8BAF_692055B5AA15_.wvu.PrintArea" hidden="1" oldHidden="1">
    <formula>'B1.1 Routine(res)'!$A$1:$J$122</formula>
  </rdn>
  <rdn rId="0" localSheetId="5" customView="1" name="Z_C55BEEA4_C7C0_4DC5_8BAF_692055B5AA15_.wvu.PrintTitles" hidden="1" oldHidden="1">
    <formula>'B1.1 Routine(res)'!$B:$C,'B1.1 Routine(res)'!$1:$11</formula>
  </rdn>
  <rdn rId="0" localSheetId="5" customView="1" name="Z_C55BEEA4_C7C0_4DC5_8BAF_692055B5AA15_.wvu.FilterData" hidden="1" oldHidden="1">
    <formula>'B1.1 Routine(res)'!$A$11:$J$123</formula>
  </rdn>
  <rdn rId="0" localSheetId="6" customView="1" name="Z_C55BEEA4_C7C0_4DC5_8BAF_692055B5AA15_.wvu.PrintArea" hidden="1" oldHidden="1">
    <formula>'B1.2 Routine(com)'!$A$1:$J$121</formula>
  </rdn>
  <rdn rId="0" localSheetId="6" customView="1" name="Z_C55BEEA4_C7C0_4DC5_8BAF_692055B5AA15_.wvu.PrintTitles" hidden="1" oldHidden="1">
    <formula>'B1.2 Routine(com)'!$B:$C,'B1.2 Routine(com)'!$1:$10</formula>
  </rdn>
  <rdn rId="0" localSheetId="6" customView="1" name="Z_C55BEEA4_C7C0_4DC5_8BAF_692055B5AA15_.wvu.FilterData" hidden="1" oldHidden="1">
    <formula>'B1.2 Routine(com)'!$A$10:$J$122</formula>
  </rdn>
  <rdn rId="0" localSheetId="7" customView="1" name="Z_C55BEEA4_C7C0_4DC5_8BAF_692055B5AA15_.wvu.PrintArea" hidden="1" oldHidden="1">
    <formula>'B1.3 Routine(club)'!$A$1:$J$115</formula>
  </rdn>
  <rdn rId="0" localSheetId="7" customView="1" name="Z_C55BEEA4_C7C0_4DC5_8BAF_692055B5AA15_.wvu.PrintTitles" hidden="1" oldHidden="1">
    <formula>'B1.3 Routine(club)'!$B:$C,'B1.3 Routine(club)'!$1:$10</formula>
  </rdn>
  <rdn rId="0" localSheetId="7" customView="1" name="Z_C55BEEA4_C7C0_4DC5_8BAF_692055B5AA15_.wvu.FilterData" hidden="1" oldHidden="1">
    <formula>'B1.3 Routine(club)'!$A$10:$J$116</formula>
  </rdn>
  <rdn rId="0" localSheetId="8" customView="1" name="Z_C55BEEA4_C7C0_4DC5_8BAF_692055B5AA15_.wvu.PrintArea" hidden="1" oldHidden="1">
    <formula>'B1.4 Routine(carpark)'!$A$1:$J$103</formula>
  </rdn>
  <rdn rId="0" localSheetId="8" customView="1" name="Z_C55BEEA4_C7C0_4DC5_8BAF_692055B5AA15_.wvu.PrintTitles" hidden="1" oldHidden="1">
    <formula>'B1.4 Routine(carpark)'!$B:$C,'B1.4 Routine(carpark)'!$1:$10</formula>
  </rdn>
  <rdn rId="0" localSheetId="8" customView="1" name="Z_C55BEEA4_C7C0_4DC5_8BAF_692055B5AA15_.wvu.FilterData" hidden="1" oldHidden="1">
    <formula>'B1.4 Routine(carpark)'!$A$10:$J$104</formula>
  </rdn>
  <rdn rId="0" localSheetId="9" customView="1" name="Z_C55BEEA4_C7C0_4DC5_8BAF_692055B5AA15_.wvu.PrintArea" hidden="1" oldHidden="1">
    <formula>'B2 Routine($ summary)'!$A$1:$G$103</formula>
  </rdn>
  <rdn rId="0" localSheetId="10" customView="1" name="Z_C55BEEA4_C7C0_4DC5_8BAF_692055B5AA15_.wvu.PrintArea" hidden="1" oldHidden="1">
    <formula>'C1.1 Periodic(res)'!$A$1:$AC$113</formula>
  </rdn>
  <rdn rId="0" localSheetId="10" customView="1" name="Z_C55BEEA4_C7C0_4DC5_8BAF_692055B5AA15_.wvu.PrintTitles" hidden="1" oldHidden="1">
    <formula>'C1.1 Periodic(res)'!$1:$11</formula>
  </rdn>
  <rdn rId="0" localSheetId="10" customView="1" name="Z_C55BEEA4_C7C0_4DC5_8BAF_692055B5AA15_.wvu.Cols" hidden="1" oldHidden="1">
    <formula>'C1.1 Periodic(res)'!$N:$S,'C1.1 Periodic(res)'!$AD:$AM</formula>
  </rdn>
  <rdn rId="0" localSheetId="10" customView="1" name="Z_C55BEEA4_C7C0_4DC5_8BAF_692055B5AA15_.wvu.FilterData" hidden="1" oldHidden="1">
    <formula>'C1.1 Periodic(res)'!$A$11:$AC$114</formula>
  </rdn>
  <rdn rId="0" localSheetId="11" customView="1" name="Z_C55BEEA4_C7C0_4DC5_8BAF_692055B5AA15_.wvu.PrintArea" hidden="1" oldHidden="1">
    <formula>'C1.2 Periodic(com)'!$A$1:$AC$110</formula>
  </rdn>
  <rdn rId="0" localSheetId="11" customView="1" name="Z_C55BEEA4_C7C0_4DC5_8BAF_692055B5AA15_.wvu.PrintTitles" hidden="1" oldHidden="1">
    <formula>'C1.2 Periodic(com)'!$1:$11</formula>
  </rdn>
  <rdn rId="0" localSheetId="11" customView="1" name="Z_C55BEEA4_C7C0_4DC5_8BAF_692055B5AA15_.wvu.Cols" hidden="1" oldHidden="1">
    <formula>'C1.2 Periodic(com)'!$N:$S,'C1.2 Periodic(com)'!$AD:$AM</formula>
  </rdn>
  <rdn rId="0" localSheetId="11" customView="1" name="Z_C55BEEA4_C7C0_4DC5_8BAF_692055B5AA15_.wvu.FilterData" hidden="1" oldHidden="1">
    <formula>'C1.2 Periodic(com)'!$A$11:$AM$111</formula>
  </rdn>
  <rdn rId="0" localSheetId="12" customView="1" name="Z_C55BEEA4_C7C0_4DC5_8BAF_692055B5AA15_.wvu.PrintArea" hidden="1" oldHidden="1">
    <formula>'C1.3 Periodic(club)'!$A$1:$AE$110</formula>
  </rdn>
  <rdn rId="0" localSheetId="12" customView="1" name="Z_C55BEEA4_C7C0_4DC5_8BAF_692055B5AA15_.wvu.PrintTitles" hidden="1" oldHidden="1">
    <formula>'C1.3 Periodic(club)'!$1:$11</formula>
  </rdn>
  <rdn rId="0" localSheetId="12" customView="1" name="Z_C55BEEA4_C7C0_4DC5_8BAF_692055B5AA15_.wvu.Cols" hidden="1" oldHidden="1">
    <formula>'C1.3 Periodic(club)'!$N:$S,'C1.3 Periodic(club)'!$AD:$AM</formula>
  </rdn>
  <rdn rId="0" localSheetId="12" customView="1" name="Z_C55BEEA4_C7C0_4DC5_8BAF_692055B5AA15_.wvu.FilterData" hidden="1" oldHidden="1">
    <formula>'C1.3 Periodic(club)'!$A$11:$AM$111</formula>
  </rdn>
  <rdn rId="0" localSheetId="13" customView="1" name="Z_C55BEEA4_C7C0_4DC5_8BAF_692055B5AA15_.wvu.PrintArea" hidden="1" oldHidden="1">
    <formula>'C1.4 Periodic(carpark)'!$A$1:$AC$98</formula>
  </rdn>
  <rdn rId="0" localSheetId="13" customView="1" name="Z_C55BEEA4_C7C0_4DC5_8BAF_692055B5AA15_.wvu.PrintTitles" hidden="1" oldHidden="1">
    <formula>'C1.4 Periodic(carpark)'!$1:$11</formula>
  </rdn>
  <rdn rId="0" localSheetId="13" customView="1" name="Z_C55BEEA4_C7C0_4DC5_8BAF_692055B5AA15_.wvu.Cols" hidden="1" oldHidden="1">
    <formula>'C1.4 Periodic(carpark)'!$N:$S,'C1.4 Periodic(carpark)'!$AD:$AM</formula>
  </rdn>
  <rdn rId="0" localSheetId="13" customView="1" name="Z_C55BEEA4_C7C0_4DC5_8BAF_692055B5AA15_.wvu.FilterData" hidden="1" oldHidden="1">
    <formula>'C1.4 Periodic(carpark)'!$A$11:$AM$99</formula>
  </rdn>
  <rdn rId="0" localSheetId="14" customView="1" name="Z_C55BEEA4_C7C0_4DC5_8BAF_692055B5AA15_.wvu.Rows" hidden="1" oldHidden="1">
    <formula>'C2.1Periodic (res $ summary)'!$14:$14</formula>
  </rdn>
  <rdn rId="0" localSheetId="14" customView="1" name="Z_C55BEEA4_C7C0_4DC5_8BAF_692055B5AA15_.wvu.Cols" hidden="1" oldHidden="1">
    <formula>'C2.1Periodic (res $ summary)'!$N:$O</formula>
  </rdn>
  <rdn rId="0" localSheetId="15" customView="1" name="Z_C55BEEA4_C7C0_4DC5_8BAF_692055B5AA15_.wvu.PrintArea" hidden="1" oldHidden="1">
    <formula>'C2.2Periodic (com $ summary)'!$A$1:$M$31</formula>
  </rdn>
  <rdn rId="0" localSheetId="15" customView="1" name="Z_C55BEEA4_C7C0_4DC5_8BAF_692055B5AA15_.wvu.Rows" hidden="1" oldHidden="1">
    <formula>'C2.2Periodic (com $ summary)'!$14:$14</formula>
  </rdn>
  <rdn rId="0" localSheetId="15" customView="1" name="Z_C55BEEA4_C7C0_4DC5_8BAF_692055B5AA15_.wvu.Cols" hidden="1" oldHidden="1">
    <formula>'C2.2Periodic (com $ summary)'!$N:$O</formula>
  </rdn>
  <rdn rId="0" localSheetId="16" customView="1" name="Z_C55BEEA4_C7C0_4DC5_8BAF_692055B5AA15_.wvu.PrintArea" hidden="1" oldHidden="1">
    <formula>'C2.3Periodic (club $ summary)'!$A$1:$O$31</formula>
  </rdn>
  <rdn rId="0" localSheetId="16" customView="1" name="Z_C55BEEA4_C7C0_4DC5_8BAF_692055B5AA15_.wvu.Rows" hidden="1" oldHidden="1">
    <formula>'C2.3Periodic (club $ summary)'!$14:$14</formula>
  </rdn>
  <rdn rId="0" localSheetId="16" customView="1" name="Z_C55BEEA4_C7C0_4DC5_8BAF_692055B5AA15_.wvu.Cols" hidden="1" oldHidden="1">
    <formula>'C2.3Periodic (club $ summary)'!$N:$O,'C2.3Periodic (club $ summary)'!$T:$U</formula>
  </rdn>
  <rdn rId="0" localSheetId="17" customView="1" name="Z_C55BEEA4_C7C0_4DC5_8BAF_692055B5AA15_.wvu.PrintArea" hidden="1" oldHidden="1">
    <formula>'C2.4 Periodic(carpark $summary)'!$A$1:$O$31</formula>
  </rdn>
  <rdn rId="0" localSheetId="17" customView="1" name="Z_C55BEEA4_C7C0_4DC5_8BAF_692055B5AA15_.wvu.Rows" hidden="1" oldHidden="1">
    <formula>'C2.4 Periodic(carpark $summary)'!$14:$14</formula>
  </rdn>
  <rdn rId="0" localSheetId="17" customView="1" name="Z_C55BEEA4_C7C0_4DC5_8BAF_692055B5AA15_.wvu.Cols" hidden="1" oldHidden="1">
    <formula>'C2.4 Periodic(carpark $summary)'!$N:$O</formula>
  </rdn>
  <rdn rId="0" localSheetId="18" customView="1" name="Z_C55BEEA4_C7C0_4DC5_8BAF_692055B5AA15_.wvu.Cols" hidden="1" oldHidden="1">
    <formula>Data!$E:$F</formula>
  </rdn>
  <rcv guid="{C55BEEA4-C7C0-4DC5-8BAF-692055B5AA15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summary)'!$A$1:$G$103</formula>
    <oldFormula>'B2 Routine($ summary)'!$A$1:$G$103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$summary)'!$A$1:$O$31</formula>
    <oldFormula>'C2.4 Periodic(carpark $summary)'!$A$1:$O$31</oldFormula>
  </rdn>
  <rdn rId="0" localSheetId="17" customView="1" name="Z_C55BEEA4_C7C0_4DC5_8BAF_692055B5AA15_.wvu.Rows" hidden="1" oldHidden="1">
    <formula>'C2.4 Periodic(carpark $summary)'!$14:$14</formula>
    <oldFormula>'C2.4 Periodic(carpark $summary)'!$14:$14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5" sId="17" ref="A2:XFD2" action="deleteRow">
    <undo index="65535" exp="area" ref3D="1" dr="$A$14:$XFD$14" dn="Z_C55BEEA4_C7C0_4DC5_8BAF_692055B5AA15_.wvu.Rows" sId="17"/>
    <undo index="65535" exp="area" ref3D="1" dr="$N$1:$O$1048576" dn="Z_C55BEEA4_C7C0_4DC5_8BAF_692055B5AA15_.wvu.Cols" sId="17"/>
    <undo index="65535" exp="area" ref3D="1" dr="$A$14:$XFD$14" dn="Z_96CC6107_9CCE_429C_BFFD_A79E6F82B4AC_.wvu.Rows" sId="17"/>
    <undo index="65535" exp="area" ref3D="1" dr="$N$1:$O$1048576" dn="Z_96CC6107_9CCE_429C_BFFD_A79E6F82B4AC_.wvu.Cols" sId="17"/>
    <rfmt sheetId="17" xfDxf="1" sqref="A2:XFD2" start="0" length="0">
      <dxf>
        <font>
          <sz val="12"/>
          <family val="2"/>
        </font>
      </dxf>
    </rfmt>
    <rfmt sheetId="17" sqref="C2" start="0" length="0">
      <dxf>
        <numFmt numFmtId="166" formatCode="&quot;$&quot;#,##0"/>
        <alignment horizontal="right" vertical="top"/>
      </dxf>
    </rfmt>
    <rfmt sheetId="17" sqref="D2" start="0" length="0">
      <dxf>
        <numFmt numFmtId="166" formatCode="&quot;$&quot;#,##0"/>
        <alignment horizontal="right" vertical="top"/>
      </dxf>
    </rfmt>
    <rfmt sheetId="17" sqref="E2" start="0" length="0">
      <dxf>
        <numFmt numFmtId="166" formatCode="&quot;$&quot;#,##0"/>
        <alignment horizontal="right" vertical="top"/>
      </dxf>
    </rfmt>
    <rfmt sheetId="17" sqref="F2" start="0" length="0">
      <dxf>
        <numFmt numFmtId="166" formatCode="&quot;$&quot;#,##0"/>
        <alignment horizontal="right" vertical="top"/>
      </dxf>
    </rfmt>
    <rfmt sheetId="17" sqref="G2" start="0" length="0">
      <dxf>
        <numFmt numFmtId="166" formatCode="&quot;$&quot;#,##0"/>
      </dxf>
    </rfmt>
    <rfmt sheetId="17" sqref="H2" start="0" length="0">
      <dxf>
        <numFmt numFmtId="166" formatCode="&quot;$&quot;#,##0"/>
      </dxf>
    </rfmt>
    <rfmt sheetId="17" sqref="I2" start="0" length="0">
      <dxf>
        <numFmt numFmtId="166" formatCode="&quot;$&quot;#,##0"/>
      </dxf>
    </rfmt>
    <rfmt sheetId="17" sqref="J2" start="0" length="0">
      <dxf>
        <numFmt numFmtId="166" formatCode="&quot;$&quot;#,##0"/>
      </dxf>
    </rfmt>
    <rfmt sheetId="17" sqref="K2" start="0" length="0">
      <dxf>
        <numFmt numFmtId="166" formatCode="&quot;$&quot;#,##0"/>
      </dxf>
    </rfmt>
    <rfmt sheetId="17" sqref="L2" start="0" length="0">
      <dxf>
        <numFmt numFmtId="166" formatCode="&quot;$&quot;#,##0"/>
      </dxf>
    </rfmt>
    <rfmt sheetId="17" sqref="M2" start="0" length="0">
      <dxf>
        <numFmt numFmtId="166" formatCode="&quot;$&quot;#,##0"/>
        <alignment horizontal="right" vertical="top"/>
      </dxf>
    </rfmt>
  </rrc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summary)'!$14:$14</formula>
    <oldFormula>'C2.1Periodic (res $ summary)'!$14:$14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0" sId="14" ref="A2:XFD2" action="deleteRow">
    <undo index="65535" exp="area" ref3D="1" dr="$A$14:$XFD$14" dn="Z_C55BEEA4_C7C0_4DC5_8BAF_692055B5AA15_.wvu.Rows" sId="14"/>
    <undo index="65535" exp="area" ref3D="1" dr="$N$1:$O$1048576" dn="Z_C55BEEA4_C7C0_4DC5_8BAF_692055B5AA15_.wvu.Cols" sId="14"/>
    <undo index="65535" exp="area" ref3D="1" dr="$A$14:$XFD$14" dn="Z_96CC6107_9CCE_429C_BFFD_A79E6F82B4AC_.wvu.Rows" sId="14"/>
    <undo index="65535" exp="area" ref3D="1" dr="$N$1:$O$1048576" dn="Z_96CC6107_9CCE_429C_BFFD_A79E6F82B4AC_.wvu.Cols" sId="14"/>
    <rfmt sheetId="14" xfDxf="1" sqref="A2:XFD2" start="0" length="0">
      <dxf/>
    </rfmt>
    <rfmt sheetId="14" sqref="C2" start="0" length="0">
      <dxf>
        <numFmt numFmtId="166" formatCode="&quot;$&quot;#,##0"/>
        <alignment horizontal="right" vertical="top"/>
      </dxf>
    </rfmt>
    <rfmt sheetId="14" sqref="D2" start="0" length="0">
      <dxf>
        <numFmt numFmtId="166" formatCode="&quot;$&quot;#,##0"/>
        <alignment horizontal="right" vertical="top"/>
      </dxf>
    </rfmt>
    <rfmt sheetId="14" sqref="E2" start="0" length="0">
      <dxf>
        <numFmt numFmtId="166" formatCode="&quot;$&quot;#,##0"/>
        <alignment horizontal="right" vertical="top"/>
      </dxf>
    </rfmt>
    <rfmt sheetId="14" sqref="F2" start="0" length="0">
      <dxf>
        <numFmt numFmtId="166" formatCode="&quot;$&quot;#,##0"/>
        <alignment horizontal="right" vertical="top"/>
      </dxf>
    </rfmt>
    <rfmt sheetId="14" sqref="G2" start="0" length="0">
      <dxf>
        <numFmt numFmtId="166" formatCode="&quot;$&quot;#,##0"/>
      </dxf>
    </rfmt>
    <rfmt sheetId="14" sqref="H2" start="0" length="0">
      <dxf>
        <numFmt numFmtId="166" formatCode="&quot;$&quot;#,##0"/>
      </dxf>
    </rfmt>
    <rfmt sheetId="14" sqref="I2" start="0" length="0">
      <dxf>
        <numFmt numFmtId="166" formatCode="&quot;$&quot;#,##0"/>
      </dxf>
    </rfmt>
    <rfmt sheetId="14" sqref="J2" start="0" length="0">
      <dxf>
        <numFmt numFmtId="166" formatCode="&quot;$&quot;#,##0"/>
      </dxf>
    </rfmt>
    <rfmt sheetId="14" sqref="K2" start="0" length="0">
      <dxf>
        <numFmt numFmtId="166" formatCode="&quot;$&quot;#,##0"/>
      </dxf>
    </rfmt>
    <rfmt sheetId="14" sqref="L2" start="0" length="0">
      <dxf>
        <numFmt numFmtId="166" formatCode="&quot;$&quot;#,##0"/>
      </dxf>
    </rfmt>
    <rfmt sheetId="14" sqref="M2" start="0" length="0">
      <dxf>
        <numFmt numFmtId="166" formatCode="&quot;$&quot;#,##0"/>
        <alignment horizontal="right" vertical="top"/>
      </dxf>
    </rfmt>
  </rrc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summary)'!$13:$13</formula>
    <oldFormula>'C2.1Periodic (res $ summary)'!$13:$13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summary)'!$13:$13</formula>
    <oldFormula>'C2.1Periodic (res $ summary)'!$13:$13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summary)'!$13:$13</formula>
    <oldFormula>'C2.1Periodic (res $ summary)'!$13:$13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5BEEA4-C7C0-4DC5-8BAF-692055B5AA15}" action="delete"/>
  <rdn rId="0" localSheetId="3" customView="1" name="Z_C55BEEA4_C7C0_4DC5_8BAF_692055B5AA15_.wvu.PrintArea" hidden="1" oldHidden="1">
    <formula>Cover!$A$1:$J$29</formula>
    <oldFormula>Cover!$A$1:$J$29</oldFormula>
  </rdn>
  <rdn rId="0" localSheetId="5" customView="1" name="Z_C55BEEA4_C7C0_4DC5_8BAF_692055B5AA15_.wvu.PrintArea" hidden="1" oldHidden="1">
    <formula>'B1.1 Routine(res)'!$A$1:$J$122</formula>
    <oldFormula>'B1.1 Routine(res)'!$A$1:$J$122</oldFormula>
  </rdn>
  <rdn rId="0" localSheetId="5" customView="1" name="Z_C55BEEA4_C7C0_4DC5_8BAF_692055B5AA15_.wvu.PrintTitles" hidden="1" oldHidden="1">
    <formula>'B1.1 Routine(res)'!$B:$C,'B1.1 Routine(res)'!$1:$11</formula>
    <oldFormula>'B1.1 Routine(res)'!$B:$C,'B1.1 Routine(res)'!$1:$11</oldFormula>
  </rdn>
  <rdn rId="0" localSheetId="5" customView="1" name="Z_C55BEEA4_C7C0_4DC5_8BAF_692055B5AA15_.wvu.FilterData" hidden="1" oldHidden="1">
    <formula>'B1.1 Routine(res)'!$A$11:$J$123</formula>
    <oldFormula>'B1.1 Routine(res)'!$A$11:$J$123</oldFormula>
  </rdn>
  <rdn rId="0" localSheetId="6" customView="1" name="Z_C55BEEA4_C7C0_4DC5_8BAF_692055B5AA15_.wvu.PrintArea" hidden="1" oldHidden="1">
    <formula>'B1.2 Routine(com)'!$A$1:$J$121</formula>
    <oldFormula>'B1.2 Routine(com)'!$A$1:$J$121</oldFormula>
  </rdn>
  <rdn rId="0" localSheetId="6" customView="1" name="Z_C55BEEA4_C7C0_4DC5_8BAF_692055B5AA15_.wvu.PrintTitles" hidden="1" oldHidden="1">
    <formula>'B1.2 Routine(com)'!$B:$C,'B1.2 Routine(com)'!$1:$10</formula>
    <oldFormula>'B1.2 Routine(com)'!$B:$C,'B1.2 Routine(com)'!$1:$10</oldFormula>
  </rdn>
  <rdn rId="0" localSheetId="6" customView="1" name="Z_C55BEEA4_C7C0_4DC5_8BAF_692055B5AA15_.wvu.FilterData" hidden="1" oldHidden="1">
    <formula>'B1.2 Routine(com)'!$A$10:$J$122</formula>
    <oldFormula>'B1.2 Routine(com)'!$A$10:$J$122</oldFormula>
  </rdn>
  <rdn rId="0" localSheetId="7" customView="1" name="Z_C55BEEA4_C7C0_4DC5_8BAF_692055B5AA15_.wvu.PrintArea" hidden="1" oldHidden="1">
    <formula>'B1.3 Routine(club)'!$A$1:$J$115</formula>
    <oldFormula>'B1.3 Routine(club)'!$A$1:$J$115</oldFormula>
  </rdn>
  <rdn rId="0" localSheetId="7" customView="1" name="Z_C55BEEA4_C7C0_4DC5_8BAF_692055B5AA15_.wvu.PrintTitles" hidden="1" oldHidden="1">
    <formula>'B1.3 Routine(club)'!$B:$C,'B1.3 Routine(club)'!$1:$10</formula>
    <oldFormula>'B1.3 Routine(club)'!$B:$C,'B1.3 Routine(club)'!$1:$10</oldFormula>
  </rdn>
  <rdn rId="0" localSheetId="7" customView="1" name="Z_C55BEEA4_C7C0_4DC5_8BAF_692055B5AA15_.wvu.FilterData" hidden="1" oldHidden="1">
    <formula>'B1.3 Routine(club)'!$A$10:$J$116</formula>
    <oldFormula>'B1.3 Routine(club)'!$A$10:$J$116</oldFormula>
  </rdn>
  <rdn rId="0" localSheetId="8" customView="1" name="Z_C55BEEA4_C7C0_4DC5_8BAF_692055B5AA15_.wvu.PrintArea" hidden="1" oldHidden="1">
    <formula>'B1.4 Routine(carpark)'!$A$1:$J$103</formula>
    <oldFormula>'B1.4 Routine(carpark)'!$A$1:$J$103</oldFormula>
  </rdn>
  <rdn rId="0" localSheetId="8" customView="1" name="Z_C55BEEA4_C7C0_4DC5_8BAF_692055B5AA15_.wvu.PrintTitles" hidden="1" oldHidden="1">
    <formula>'B1.4 Routine(carpark)'!$B:$C,'B1.4 Routine(carpark)'!$1:$10</formula>
    <oldFormula>'B1.4 Routine(carpark)'!$B:$C,'B1.4 Routine(carpark)'!$1:$10</oldFormula>
  </rdn>
  <rdn rId="0" localSheetId="8" customView="1" name="Z_C55BEEA4_C7C0_4DC5_8BAF_692055B5AA15_.wvu.FilterData" hidden="1" oldHidden="1">
    <formula>'B1.4 Routine(carpark)'!$A$10:$J$104</formula>
    <oldFormula>'B1.4 Routine(carpark)'!$A$10:$J$104</oldFormula>
  </rdn>
  <rdn rId="0" localSheetId="9" customView="1" name="Z_C55BEEA4_C7C0_4DC5_8BAF_692055B5AA15_.wvu.PrintArea" hidden="1" oldHidden="1">
    <formula>'B2 Routine($ summary)'!$A$1:$G$101</formula>
    <oldFormula>'B2 Routine($ summary)'!$A$1:$G$101</oldFormula>
  </rdn>
  <rdn rId="0" localSheetId="10" customView="1" name="Z_C55BEEA4_C7C0_4DC5_8BAF_692055B5AA15_.wvu.PrintArea" hidden="1" oldHidden="1">
    <formula>'C1.1 Periodic(res)'!$A$1:$AC$113</formula>
    <oldFormula>'C1.1 Periodic(res)'!$A$1:$AC$113</oldFormula>
  </rdn>
  <rdn rId="0" localSheetId="10" customView="1" name="Z_C55BEEA4_C7C0_4DC5_8BAF_692055B5AA15_.wvu.PrintTitles" hidden="1" oldHidden="1">
    <formula>'C1.1 Periodic(res)'!$1:$11</formula>
    <oldFormula>'C1.1 Periodic(res)'!$1:$11</oldFormula>
  </rdn>
  <rdn rId="0" localSheetId="10" customView="1" name="Z_C55BEEA4_C7C0_4DC5_8BAF_692055B5AA15_.wvu.Cols" hidden="1" oldHidden="1">
    <formula>'C1.1 Periodic(res)'!$N:$S,'C1.1 Periodic(res)'!$AD:$AM</formula>
    <oldFormula>'C1.1 Periodic(res)'!$N:$S,'C1.1 Periodic(res)'!$AD:$AM</oldFormula>
  </rdn>
  <rdn rId="0" localSheetId="10" customView="1" name="Z_C55BEEA4_C7C0_4DC5_8BAF_692055B5AA15_.wvu.FilterData" hidden="1" oldHidden="1">
    <formula>'C1.1 Periodic(res)'!$A$11:$AC$114</formula>
    <oldFormula>'C1.1 Periodic(res)'!$A$11:$AC$114</oldFormula>
  </rdn>
  <rdn rId="0" localSheetId="11" customView="1" name="Z_C55BEEA4_C7C0_4DC5_8BAF_692055B5AA15_.wvu.PrintArea" hidden="1" oldHidden="1">
    <formula>'C1.2 Periodic(com)'!$A$1:$AC$110</formula>
    <oldFormula>'C1.2 Periodic(com)'!$A$1:$AC$110</oldFormula>
  </rdn>
  <rdn rId="0" localSheetId="11" customView="1" name="Z_C55BEEA4_C7C0_4DC5_8BAF_692055B5AA15_.wvu.PrintTitles" hidden="1" oldHidden="1">
    <formula>'C1.2 Periodic(com)'!$1:$11</formula>
    <oldFormula>'C1.2 Periodic(com)'!$1:$11</oldFormula>
  </rdn>
  <rdn rId="0" localSheetId="11" customView="1" name="Z_C55BEEA4_C7C0_4DC5_8BAF_692055B5AA15_.wvu.Cols" hidden="1" oldHidden="1">
    <formula>'C1.2 Periodic(com)'!$N:$S,'C1.2 Periodic(com)'!$AD:$AM</formula>
    <oldFormula>'C1.2 Periodic(com)'!$N:$S,'C1.2 Periodic(com)'!$AD:$AM</oldFormula>
  </rdn>
  <rdn rId="0" localSheetId="11" customView="1" name="Z_C55BEEA4_C7C0_4DC5_8BAF_692055B5AA15_.wvu.FilterData" hidden="1" oldHidden="1">
    <formula>'C1.2 Periodic(com)'!$A$11:$AM$111</formula>
    <oldFormula>'C1.2 Periodic(com)'!$A$11:$AM$111</oldFormula>
  </rdn>
  <rdn rId="0" localSheetId="12" customView="1" name="Z_C55BEEA4_C7C0_4DC5_8BAF_692055B5AA15_.wvu.PrintArea" hidden="1" oldHidden="1">
    <formula>'C1.3 Periodic(club)'!$A$1:$AE$110</formula>
    <oldFormula>'C1.3 Periodic(club)'!$A$1:$AE$110</oldFormula>
  </rdn>
  <rdn rId="0" localSheetId="12" customView="1" name="Z_C55BEEA4_C7C0_4DC5_8BAF_692055B5AA15_.wvu.PrintTitles" hidden="1" oldHidden="1">
    <formula>'C1.3 Periodic(club)'!$1:$11</formula>
    <oldFormula>'C1.3 Periodic(club)'!$1:$11</oldFormula>
  </rdn>
  <rdn rId="0" localSheetId="12" customView="1" name="Z_C55BEEA4_C7C0_4DC5_8BAF_692055B5AA15_.wvu.Cols" hidden="1" oldHidden="1">
    <formula>'C1.3 Periodic(club)'!$N:$S,'C1.3 Periodic(club)'!$AD:$AM</formula>
    <oldFormula>'C1.3 Periodic(club)'!$N:$S,'C1.3 Periodic(club)'!$AD:$AM</oldFormula>
  </rdn>
  <rdn rId="0" localSheetId="12" customView="1" name="Z_C55BEEA4_C7C0_4DC5_8BAF_692055B5AA15_.wvu.FilterData" hidden="1" oldHidden="1">
    <formula>'C1.3 Periodic(club)'!$A$11:$AM$111</formula>
    <oldFormula>'C1.3 Periodic(club)'!$A$11:$AM$111</oldFormula>
  </rdn>
  <rdn rId="0" localSheetId="13" customView="1" name="Z_C55BEEA4_C7C0_4DC5_8BAF_692055B5AA15_.wvu.PrintArea" hidden="1" oldHidden="1">
    <formula>'C1.4 Periodic(carpark)'!$A$1:$AC$98</formula>
    <oldFormula>'C1.4 Periodic(carpark)'!$A$1:$AC$98</oldFormula>
  </rdn>
  <rdn rId="0" localSheetId="13" customView="1" name="Z_C55BEEA4_C7C0_4DC5_8BAF_692055B5AA15_.wvu.PrintTitles" hidden="1" oldHidden="1">
    <formula>'C1.4 Periodic(carpark)'!$1:$11</formula>
    <oldFormula>'C1.4 Periodic(carpark)'!$1:$11</oldFormula>
  </rdn>
  <rdn rId="0" localSheetId="13" customView="1" name="Z_C55BEEA4_C7C0_4DC5_8BAF_692055B5AA15_.wvu.Cols" hidden="1" oldHidden="1">
    <formula>'C1.4 Periodic(carpark)'!$N:$S,'C1.4 Periodic(carpark)'!$AD:$AM</formula>
    <oldFormula>'C1.4 Periodic(carpark)'!$N:$S,'C1.4 Periodic(carpark)'!$AD:$AM</oldFormula>
  </rdn>
  <rdn rId="0" localSheetId="13" customView="1" name="Z_C55BEEA4_C7C0_4DC5_8BAF_692055B5AA15_.wvu.FilterData" hidden="1" oldHidden="1">
    <formula>'C1.4 Periodic(carpark)'!$A$11:$AM$99</formula>
    <oldFormula>'C1.4 Periodic(carpark)'!$A$11:$AM$99</oldFormula>
  </rdn>
  <rdn rId="0" localSheetId="14" customView="1" name="Z_C55BEEA4_C7C0_4DC5_8BAF_692055B5AA15_.wvu.Rows" hidden="1" oldHidden="1">
    <formula>'C2.1Periodic (res $ summary)'!$13:$13</formula>
    <oldFormula>'C2.1Periodic (res $ summary)'!$13:$13</oldFormula>
  </rdn>
  <rdn rId="0" localSheetId="14" customView="1" name="Z_C55BEEA4_C7C0_4DC5_8BAF_692055B5AA15_.wvu.Cols" hidden="1" oldHidden="1">
    <formula>'C2.1Periodic (res $ summary)'!$N:$O</formula>
    <oldFormula>'C2.1Periodic (res $ summary)'!$N:$O</oldFormula>
  </rdn>
  <rdn rId="0" localSheetId="15" customView="1" name="Z_C55BEEA4_C7C0_4DC5_8BAF_692055B5AA15_.wvu.PrintArea" hidden="1" oldHidden="1">
    <formula>'C2.2Periodic (com $ summary)'!$A$1:$M$31</formula>
    <oldFormula>'C2.2Periodic (com $ summary)'!$A$1:$M$31</oldFormula>
  </rdn>
  <rdn rId="0" localSheetId="15" customView="1" name="Z_C55BEEA4_C7C0_4DC5_8BAF_692055B5AA15_.wvu.Rows" hidden="1" oldHidden="1">
    <formula>'C2.2Periodic (com $ summary)'!$14:$14</formula>
    <oldFormula>'C2.2Periodic (com $ summary)'!$14:$14</oldFormula>
  </rdn>
  <rdn rId="0" localSheetId="15" customView="1" name="Z_C55BEEA4_C7C0_4DC5_8BAF_692055B5AA15_.wvu.Cols" hidden="1" oldHidden="1">
    <formula>'C2.2Periodic (com $ summary)'!$N:$O</formula>
    <oldFormula>'C2.2Periodic (com $ summary)'!$N:$O</oldFormula>
  </rdn>
  <rdn rId="0" localSheetId="16" customView="1" name="Z_C55BEEA4_C7C0_4DC5_8BAF_692055B5AA15_.wvu.PrintArea" hidden="1" oldHidden="1">
    <formula>'C2.3Periodic (club $ summary)'!$A$1:$O$31</formula>
    <oldFormula>'C2.3Periodic (club $ summary)'!$A$1:$O$31</oldFormula>
  </rdn>
  <rdn rId="0" localSheetId="16" customView="1" name="Z_C55BEEA4_C7C0_4DC5_8BAF_692055B5AA15_.wvu.Rows" hidden="1" oldHidden="1">
    <formula>'C2.3Periodic (club $ summary)'!$14:$14</formula>
    <oldFormula>'C2.3Periodic (club $ summary)'!$14:$14</oldFormula>
  </rdn>
  <rdn rId="0" localSheetId="16" customView="1" name="Z_C55BEEA4_C7C0_4DC5_8BAF_692055B5AA15_.wvu.Cols" hidden="1" oldHidden="1">
    <formula>'C2.3Periodic (club $ summary)'!$N:$O,'C2.3Periodic (club $ summary)'!$T:$U</formula>
    <oldFormula>'C2.3Periodic (club $ summary)'!$N:$O,'C2.3Periodic (club $ summary)'!$T:$U</oldFormula>
  </rdn>
  <rdn rId="0" localSheetId="17" customView="1" name="Z_C55BEEA4_C7C0_4DC5_8BAF_692055B5AA15_.wvu.PrintArea" hidden="1" oldHidden="1">
    <formula>'C2.4 Periodic(carpark $summary)'!$A$1:$O$30</formula>
    <oldFormula>'C2.4 Periodic(carpark $summary)'!$A$1:$O$30</oldFormula>
  </rdn>
  <rdn rId="0" localSheetId="17" customView="1" name="Z_C55BEEA4_C7C0_4DC5_8BAF_692055B5AA15_.wvu.Rows" hidden="1" oldHidden="1">
    <formula>'C2.4 Periodic(carpark $summary)'!$13:$13</formula>
    <oldFormula>'C2.4 Periodic(carpark $summary)'!$13:$13</oldFormula>
  </rdn>
  <rdn rId="0" localSheetId="17" customView="1" name="Z_C55BEEA4_C7C0_4DC5_8BAF_692055B5AA15_.wvu.Cols" hidden="1" oldHidden="1">
    <formula>'C2.4 Periodic(carpark $summary)'!$N:$O</formula>
    <oldFormula>'C2.4 Periodic(carpark $summary)'!$N:$O</oldFormula>
  </rdn>
  <rdn rId="0" localSheetId="18" customView="1" name="Z_C55BEEA4_C7C0_4DC5_8BAF_692055B5AA15_.wvu.Cols" hidden="1" oldHidden="1">
    <formula>Data!$E:$F</formula>
    <oldFormula>Data!$E:$F</oldFormula>
  </rdn>
  <rcv guid="{C55BEEA4-C7C0-4DC5-8BAF-692055B5AA1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3B241B3C-B768-434E-B998-0DECED6E69D8}" name="owner" id="-1003723786" dateTime="2024-09-23T09:36:48"/>
  <userInfo guid="{C6771B8C-C7A7-4F3E-8816-03A272674503}" name="Cheng, Man Kei" id="-1167117434" dateTime="2024-11-27T14:26:41"/>
  <userInfo guid="{94554174-3277-49A1-AB2C-6CBE1BDC32E3}" name="Cheng, Man Kei" id="-1167124203" dateTime="2024-11-27T15:17:19"/>
  <userInfo guid="{4CC25150-52C4-474D-9892-8F84C588192D}" name="Cheng, Man Kei" id="-1167096807" dateTime="2024-11-27T15:24:37"/>
  <userInfo guid="{92C1C30B-BBD0-44AC-86B2-26E2FF6A46A7}" name="Cheng, Man Kei" id="-1167100595" dateTime="2024-11-28T14:06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2" dT="2023-10-02T16:08:04.71" personId="{AB18584D-1A1C-4EEA-99DD-1B572EF36A29}" id="{874D4D65-2B1E-4043-941D-AABB563A3A8E}">
    <text>Can add other Parts into this table, such as Part 2C - clubhouse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c.gov.hk/en/quality/hkas/accreditation/hoklas.html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151"/>
  <sheetViews>
    <sheetView workbookViewId="0"/>
  </sheetViews>
  <sheetFormatPr defaultRowHeight="14.4"/>
  <cols>
    <col min="1" max="1" width="25.44140625" bestFit="1" customWidth="1"/>
  </cols>
  <sheetData>
    <row r="2" spans="1:1">
      <c r="A2" t="s">
        <v>4</v>
      </c>
    </row>
    <row r="3" spans="1:1">
      <c r="A3" t="s">
        <v>5</v>
      </c>
    </row>
    <row r="6" spans="1:1" ht="15" customHeight="1"/>
    <row r="7" spans="1:1" ht="15" customHeight="1"/>
    <row r="8" spans="1:1" ht="15" customHeight="1"/>
    <row r="9" spans="1:1" ht="15" customHeight="1"/>
    <row r="10" spans="1:1" ht="15" customHeight="1"/>
    <row r="11" spans="1:1" ht="15" customHeight="1"/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customSheetViews>
    <customSheetView guid="{C55BEEA4-C7C0-4DC5-8BAF-692055B5AA15}" state="hidden">
      <pageMargins left="0.7" right="0.7" top="0.75" bottom="0.75" header="0.3" footer="0.3"/>
      <pageSetup paperSize="9" orientation="portrait" horizontalDpi="300" verticalDpi="300" r:id="rId1"/>
    </customSheetView>
    <customSheetView guid="{96CC6107-9CCE-429C-BFFD-A79E6F82B4AC}" state="hidden">
      <pageMargins left="0.7" right="0.7" top="0.75" bottom="0.75" header="0.3" footer="0.3"/>
      <pageSetup paperSize="9" orientation="portrait" horizontalDpi="300" verticalDpi="300" r:id="rId2"/>
    </customSheetView>
  </customSheetViews>
  <phoneticPr fontId="14" type="noConversion"/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O311"/>
  <sheetViews>
    <sheetView topLeftCell="A307" workbookViewId="0"/>
  </sheetViews>
  <sheetFormatPr defaultRowHeight="14.4" outlineLevelCol="1"/>
  <cols>
    <col min="1" max="4" width="9.109375" customWidth="1" outlineLevel="1"/>
    <col min="5" max="5" width="5.5546875" style="1" customWidth="1"/>
    <col min="6" max="6" width="15.5546875" style="1" customWidth="1"/>
    <col min="7" max="7" width="5.5546875" style="1" customWidth="1"/>
    <col min="8" max="8" width="28" style="1" bestFit="1" customWidth="1"/>
    <col min="9" max="9" width="53" style="1" customWidth="1"/>
    <col min="10" max="10" width="10.88671875" style="1" customWidth="1"/>
    <col min="11" max="14" width="9.109375" style="1" customWidth="1"/>
    <col min="15" max="15" width="9.5546875" style="1" bestFit="1" customWidth="1"/>
  </cols>
  <sheetData>
    <row r="1" spans="1:15" ht="15" thickBot="1"/>
    <row r="2" spans="1:15" ht="29.4" thickBot="1">
      <c r="E2" s="2" t="s">
        <v>6</v>
      </c>
      <c r="F2" s="3" t="s">
        <v>7</v>
      </c>
      <c r="G2" s="4" t="s">
        <v>8</v>
      </c>
      <c r="H2" s="3" t="s">
        <v>9</v>
      </c>
      <c r="I2" s="4" t="s">
        <v>2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t="str">
        <f>IF(G3="",A2,G3)</f>
        <v>1A</v>
      </c>
      <c r="B3">
        <v>1</v>
      </c>
      <c r="C3" t="str">
        <f>A3&amp;B3</f>
        <v>1A1</v>
      </c>
      <c r="E3" s="14">
        <v>1</v>
      </c>
      <c r="F3" s="15" t="s">
        <v>16</v>
      </c>
      <c r="G3" s="14" t="s">
        <v>17</v>
      </c>
      <c r="H3" s="16" t="s">
        <v>16</v>
      </c>
      <c r="I3" s="6" t="s">
        <v>18</v>
      </c>
      <c r="J3" s="17"/>
      <c r="K3" s="18"/>
      <c r="L3" s="18"/>
      <c r="M3" s="18">
        <v>100</v>
      </c>
      <c r="N3" s="18">
        <v>60</v>
      </c>
      <c r="O3" s="19">
        <v>120</v>
      </c>
    </row>
    <row r="4" spans="1:15">
      <c r="A4" t="str">
        <f t="shared" ref="A4:A67" si="0">IF(G4="",A3,G4)</f>
        <v>1A</v>
      </c>
      <c r="B4">
        <f>B3+1</f>
        <v>2</v>
      </c>
      <c r="C4" t="str">
        <f t="shared" ref="C4:C67" si="1">A4&amp;B4</f>
        <v>1A2</v>
      </c>
      <c r="E4" s="20"/>
      <c r="F4" s="21"/>
      <c r="G4" s="20"/>
      <c r="H4" s="22"/>
      <c r="I4" s="7" t="s">
        <v>19</v>
      </c>
      <c r="J4" s="23"/>
      <c r="K4" s="24"/>
      <c r="L4" s="24"/>
      <c r="M4" s="24">
        <v>60</v>
      </c>
      <c r="N4" s="24">
        <v>30</v>
      </c>
      <c r="O4" s="25">
        <v>90</v>
      </c>
    </row>
    <row r="5" spans="1:15" ht="28.8">
      <c r="A5" t="str">
        <f t="shared" si="0"/>
        <v>1A</v>
      </c>
      <c r="B5">
        <f t="shared" ref="B5:B59" si="2">B4+1</f>
        <v>3</v>
      </c>
      <c r="C5" t="str">
        <f t="shared" si="1"/>
        <v>1A3</v>
      </c>
      <c r="E5" s="20"/>
      <c r="F5" s="21"/>
      <c r="G5" s="20"/>
      <c r="H5" s="22"/>
      <c r="I5" s="7" t="s">
        <v>20</v>
      </c>
      <c r="J5" s="23"/>
      <c r="K5" s="24"/>
      <c r="L5" s="24"/>
      <c r="M5" s="24">
        <v>75</v>
      </c>
      <c r="N5" s="24">
        <v>50</v>
      </c>
      <c r="O5" s="25">
        <v>100</v>
      </c>
    </row>
    <row r="6" spans="1:15" ht="29.4" thickBot="1">
      <c r="A6" t="str">
        <f t="shared" si="0"/>
        <v>1A</v>
      </c>
      <c r="B6">
        <f t="shared" si="2"/>
        <v>4</v>
      </c>
      <c r="C6" t="str">
        <f t="shared" si="1"/>
        <v>1A4</v>
      </c>
      <c r="E6" s="20"/>
      <c r="F6" s="21"/>
      <c r="G6" s="26"/>
      <c r="H6" s="27"/>
      <c r="I6" s="8" t="s">
        <v>21</v>
      </c>
      <c r="J6" s="28"/>
      <c r="K6" s="29"/>
      <c r="L6" s="29"/>
      <c r="M6" s="29">
        <v>55</v>
      </c>
      <c r="N6" s="29">
        <v>30</v>
      </c>
      <c r="O6" s="30">
        <v>80</v>
      </c>
    </row>
    <row r="7" spans="1:15" ht="28.8">
      <c r="A7" t="str">
        <f t="shared" si="0"/>
        <v>2A</v>
      </c>
      <c r="B7">
        <v>1</v>
      </c>
      <c r="C7" t="str">
        <f t="shared" si="1"/>
        <v>2A1</v>
      </c>
      <c r="E7" s="14">
        <v>2</v>
      </c>
      <c r="F7" s="31" t="s">
        <v>22</v>
      </c>
      <c r="G7" s="32" t="s">
        <v>23</v>
      </c>
      <c r="H7" s="33" t="s">
        <v>24</v>
      </c>
      <c r="I7" s="9" t="s">
        <v>25</v>
      </c>
      <c r="J7" s="34"/>
      <c r="K7" s="35"/>
      <c r="L7" s="35"/>
      <c r="M7" s="35">
        <v>60</v>
      </c>
      <c r="N7" s="35">
        <v>47</v>
      </c>
      <c r="O7" s="36">
        <v>100</v>
      </c>
    </row>
    <row r="8" spans="1:15" ht="28.8">
      <c r="A8" t="str">
        <f t="shared" si="0"/>
        <v>2A</v>
      </c>
      <c r="B8">
        <f t="shared" si="2"/>
        <v>2</v>
      </c>
      <c r="C8" t="str">
        <f t="shared" si="1"/>
        <v>2A2</v>
      </c>
      <c r="E8" s="20"/>
      <c r="F8" s="37"/>
      <c r="G8" s="38"/>
      <c r="H8" s="22"/>
      <c r="I8" s="7" t="s">
        <v>26</v>
      </c>
      <c r="J8" s="23"/>
      <c r="K8" s="24"/>
      <c r="L8" s="24"/>
      <c r="M8" s="24">
        <v>75</v>
      </c>
      <c r="N8" s="24">
        <v>50</v>
      </c>
      <c r="O8" s="25">
        <v>100</v>
      </c>
    </row>
    <row r="9" spans="1:15" ht="28.8">
      <c r="A9" t="str">
        <f t="shared" si="0"/>
        <v>2A</v>
      </c>
      <c r="B9">
        <f t="shared" si="2"/>
        <v>3</v>
      </c>
      <c r="C9" t="str">
        <f t="shared" si="1"/>
        <v>2A3</v>
      </c>
      <c r="E9" s="20"/>
      <c r="F9" s="37"/>
      <c r="G9" s="38"/>
      <c r="H9" s="22"/>
      <c r="I9" s="7" t="s">
        <v>27</v>
      </c>
      <c r="J9" s="23"/>
      <c r="K9" s="24"/>
      <c r="L9" s="24"/>
      <c r="M9" s="24">
        <v>75</v>
      </c>
      <c r="N9" s="24">
        <v>50</v>
      </c>
      <c r="O9" s="25">
        <v>100</v>
      </c>
    </row>
    <row r="10" spans="1:15">
      <c r="A10" t="str">
        <f t="shared" si="0"/>
        <v>2A</v>
      </c>
      <c r="B10">
        <f t="shared" si="2"/>
        <v>4</v>
      </c>
      <c r="C10" t="str">
        <f t="shared" si="1"/>
        <v>2A4</v>
      </c>
      <c r="E10" s="20"/>
      <c r="F10" s="37"/>
      <c r="G10" s="38"/>
      <c r="H10" s="22"/>
      <c r="I10" s="7" t="s">
        <v>28</v>
      </c>
      <c r="J10" s="23"/>
      <c r="K10" s="24"/>
      <c r="L10" s="24"/>
      <c r="M10" s="24">
        <v>60</v>
      </c>
      <c r="N10" s="24">
        <v>32</v>
      </c>
      <c r="O10" s="25">
        <v>100</v>
      </c>
    </row>
    <row r="11" spans="1:15">
      <c r="A11" t="str">
        <f t="shared" si="0"/>
        <v>2A</v>
      </c>
      <c r="B11">
        <f t="shared" si="2"/>
        <v>5</v>
      </c>
      <c r="C11" t="str">
        <f t="shared" si="1"/>
        <v>2A5</v>
      </c>
      <c r="E11" s="20"/>
      <c r="F11" s="37"/>
      <c r="G11" s="38"/>
      <c r="H11" s="22"/>
      <c r="I11" s="7" t="s">
        <v>29</v>
      </c>
      <c r="J11" s="23"/>
      <c r="K11" s="24"/>
      <c r="L11" s="24"/>
      <c r="M11" s="24">
        <v>60</v>
      </c>
      <c r="N11" s="24">
        <v>35</v>
      </c>
      <c r="O11" s="25">
        <v>95</v>
      </c>
    </row>
    <row r="12" spans="1:15" ht="15" thickBot="1">
      <c r="A12" t="str">
        <f t="shared" si="0"/>
        <v>2A</v>
      </c>
      <c r="B12">
        <f t="shared" si="2"/>
        <v>6</v>
      </c>
      <c r="C12" t="str">
        <f t="shared" si="1"/>
        <v>2A6</v>
      </c>
      <c r="E12" s="20"/>
      <c r="F12" s="37"/>
      <c r="G12" s="38"/>
      <c r="H12" s="22"/>
      <c r="I12" s="10" t="s">
        <v>30</v>
      </c>
      <c r="J12" s="39"/>
      <c r="K12" s="40"/>
      <c r="L12" s="40"/>
      <c r="M12" s="40">
        <v>70</v>
      </c>
      <c r="N12" s="40">
        <v>50</v>
      </c>
      <c r="O12" s="41">
        <v>100</v>
      </c>
    </row>
    <row r="13" spans="1:15">
      <c r="A13" t="str">
        <f t="shared" si="0"/>
        <v>2B</v>
      </c>
      <c r="B13">
        <v>1</v>
      </c>
      <c r="C13" t="str">
        <f t="shared" si="1"/>
        <v>2B1</v>
      </c>
      <c r="E13" s="20"/>
      <c r="F13" s="37"/>
      <c r="G13" s="32" t="s">
        <v>31</v>
      </c>
      <c r="H13" s="42" t="s">
        <v>32</v>
      </c>
      <c r="I13" s="6" t="s">
        <v>33</v>
      </c>
      <c r="J13" s="17"/>
      <c r="K13" s="18"/>
      <c r="L13" s="18"/>
      <c r="M13" s="18">
        <v>75</v>
      </c>
      <c r="N13" s="18">
        <v>45</v>
      </c>
      <c r="O13" s="19">
        <v>100</v>
      </c>
    </row>
    <row r="14" spans="1:15">
      <c r="A14" t="str">
        <f t="shared" si="0"/>
        <v>2B</v>
      </c>
      <c r="B14">
        <f t="shared" si="2"/>
        <v>2</v>
      </c>
      <c r="C14" t="str">
        <f t="shared" si="1"/>
        <v>2B2</v>
      </c>
      <c r="E14" s="20"/>
      <c r="F14" s="37"/>
      <c r="G14" s="38"/>
      <c r="H14" s="43"/>
      <c r="I14" s="7" t="s">
        <v>34</v>
      </c>
      <c r="J14" s="23"/>
      <c r="K14" s="24"/>
      <c r="L14" s="24"/>
      <c r="M14" s="24">
        <v>75</v>
      </c>
      <c r="N14" s="24">
        <v>40</v>
      </c>
      <c r="O14" s="25">
        <v>100</v>
      </c>
    </row>
    <row r="15" spans="1:15">
      <c r="A15" t="str">
        <f t="shared" si="0"/>
        <v>2B</v>
      </c>
      <c r="B15">
        <f t="shared" si="2"/>
        <v>3</v>
      </c>
      <c r="C15" t="str">
        <f t="shared" si="1"/>
        <v>2B3</v>
      </c>
      <c r="E15" s="20"/>
      <c r="F15" s="37"/>
      <c r="G15" s="38"/>
      <c r="H15" s="43"/>
      <c r="I15" s="7" t="s">
        <v>35</v>
      </c>
      <c r="J15" s="23"/>
      <c r="K15" s="24"/>
      <c r="L15" s="24"/>
      <c r="M15" s="24">
        <v>70</v>
      </c>
      <c r="N15" s="24">
        <v>40</v>
      </c>
      <c r="O15" s="25">
        <v>100</v>
      </c>
    </row>
    <row r="16" spans="1:15" ht="28.8">
      <c r="A16" t="str">
        <f t="shared" si="0"/>
        <v>2B</v>
      </c>
      <c r="B16">
        <f t="shared" si="2"/>
        <v>4</v>
      </c>
      <c r="C16" t="str">
        <f t="shared" si="1"/>
        <v>2B4</v>
      </c>
      <c r="E16" s="20"/>
      <c r="F16" s="37"/>
      <c r="G16" s="38"/>
      <c r="H16" s="43"/>
      <c r="I16" s="7" t="s">
        <v>36</v>
      </c>
      <c r="J16" s="23"/>
      <c r="K16" s="24"/>
      <c r="L16" s="24"/>
      <c r="M16" s="24">
        <v>60</v>
      </c>
      <c r="N16" s="24">
        <v>40</v>
      </c>
      <c r="O16" s="25">
        <v>100</v>
      </c>
    </row>
    <row r="17" spans="1:15" ht="28.8">
      <c r="A17" t="str">
        <f t="shared" si="0"/>
        <v>2B</v>
      </c>
      <c r="B17">
        <f t="shared" si="2"/>
        <v>5</v>
      </c>
      <c r="C17" t="str">
        <f t="shared" si="1"/>
        <v>2B5</v>
      </c>
      <c r="E17" s="20"/>
      <c r="F17" s="37"/>
      <c r="G17" s="38"/>
      <c r="H17" s="43"/>
      <c r="I17" s="7" t="s">
        <v>37</v>
      </c>
      <c r="J17" s="23"/>
      <c r="K17" s="24"/>
      <c r="L17" s="24"/>
      <c r="M17" s="24">
        <v>70</v>
      </c>
      <c r="N17" s="24">
        <v>40</v>
      </c>
      <c r="O17" s="25">
        <v>100</v>
      </c>
    </row>
    <row r="18" spans="1:15" ht="28.8">
      <c r="A18" t="str">
        <f t="shared" si="0"/>
        <v>2B</v>
      </c>
      <c r="B18">
        <f t="shared" si="2"/>
        <v>6</v>
      </c>
      <c r="C18" t="str">
        <f t="shared" si="1"/>
        <v>2B6</v>
      </c>
      <c r="E18" s="20"/>
      <c r="F18" s="37"/>
      <c r="G18" s="38"/>
      <c r="H18" s="43"/>
      <c r="I18" s="7" t="s">
        <v>38</v>
      </c>
      <c r="J18" s="23"/>
      <c r="K18" s="24"/>
      <c r="L18" s="24"/>
      <c r="M18" s="24">
        <v>70</v>
      </c>
      <c r="N18" s="24">
        <v>40</v>
      </c>
      <c r="O18" s="25">
        <v>100</v>
      </c>
    </row>
    <row r="19" spans="1:15">
      <c r="A19" t="str">
        <f t="shared" si="0"/>
        <v>2B</v>
      </c>
      <c r="B19">
        <f t="shared" si="2"/>
        <v>7</v>
      </c>
      <c r="C19" t="str">
        <f t="shared" si="1"/>
        <v>2B7</v>
      </c>
      <c r="E19" s="20"/>
      <c r="F19" s="37"/>
      <c r="G19" s="38"/>
      <c r="H19" s="43"/>
      <c r="I19" s="7" t="s">
        <v>39</v>
      </c>
      <c r="J19" s="23"/>
      <c r="K19" s="24"/>
      <c r="L19" s="24"/>
      <c r="M19" s="24">
        <v>75</v>
      </c>
      <c r="N19" s="24">
        <v>50</v>
      </c>
      <c r="O19" s="25">
        <v>100</v>
      </c>
    </row>
    <row r="20" spans="1:15">
      <c r="A20" t="str">
        <f t="shared" si="0"/>
        <v>2B</v>
      </c>
      <c r="B20">
        <f t="shared" si="2"/>
        <v>8</v>
      </c>
      <c r="C20" t="str">
        <f t="shared" si="1"/>
        <v>2B8</v>
      </c>
      <c r="E20" s="20"/>
      <c r="F20" s="37"/>
      <c r="G20" s="38"/>
      <c r="H20" s="43"/>
      <c r="I20" s="7" t="s">
        <v>40</v>
      </c>
      <c r="J20" s="23"/>
      <c r="K20" s="24"/>
      <c r="L20" s="24"/>
      <c r="M20" s="24">
        <v>60</v>
      </c>
      <c r="N20" s="24">
        <v>40</v>
      </c>
      <c r="O20" s="25">
        <v>100</v>
      </c>
    </row>
    <row r="21" spans="1:15" ht="15" thickBot="1">
      <c r="A21" t="str">
        <f t="shared" si="0"/>
        <v>2B</v>
      </c>
      <c r="B21">
        <f t="shared" si="2"/>
        <v>9</v>
      </c>
      <c r="C21" t="str">
        <f t="shared" si="1"/>
        <v>2B9</v>
      </c>
      <c r="E21" s="20"/>
      <c r="F21" s="37"/>
      <c r="G21" s="44"/>
      <c r="H21" s="45"/>
      <c r="I21" s="8" t="s">
        <v>41</v>
      </c>
      <c r="J21" s="28"/>
      <c r="K21" s="29"/>
      <c r="L21" s="29"/>
      <c r="M21" s="29">
        <v>42</v>
      </c>
      <c r="N21" s="29">
        <v>30</v>
      </c>
      <c r="O21" s="30">
        <v>60</v>
      </c>
    </row>
    <row r="22" spans="1:15" ht="28.8">
      <c r="A22" t="str">
        <f t="shared" si="0"/>
        <v>2C</v>
      </c>
      <c r="B22">
        <v>1</v>
      </c>
      <c r="C22" t="str">
        <f t="shared" si="1"/>
        <v>2C1</v>
      </c>
      <c r="E22" s="20"/>
      <c r="F22" s="37"/>
      <c r="G22" s="46" t="s">
        <v>42</v>
      </c>
      <c r="H22" s="33" t="s">
        <v>43</v>
      </c>
      <c r="I22" s="9" t="s">
        <v>44</v>
      </c>
      <c r="J22" s="34"/>
      <c r="K22" s="35"/>
      <c r="L22" s="35"/>
      <c r="M22" s="35">
        <v>65</v>
      </c>
      <c r="N22" s="35">
        <v>40</v>
      </c>
      <c r="O22" s="36">
        <v>100</v>
      </c>
    </row>
    <row r="23" spans="1:15">
      <c r="A23" t="str">
        <f t="shared" si="0"/>
        <v>2C</v>
      </c>
      <c r="B23">
        <f t="shared" si="2"/>
        <v>2</v>
      </c>
      <c r="C23" t="str">
        <f t="shared" si="1"/>
        <v>2C2</v>
      </c>
      <c r="E23" s="20"/>
      <c r="F23" s="37"/>
      <c r="G23" s="46"/>
      <c r="H23" s="22"/>
      <c r="I23" s="7" t="s">
        <v>45</v>
      </c>
      <c r="J23" s="23"/>
      <c r="K23" s="24"/>
      <c r="L23" s="24"/>
      <c r="M23" s="24">
        <v>50</v>
      </c>
      <c r="N23" s="24">
        <v>30</v>
      </c>
      <c r="O23" s="25">
        <v>65</v>
      </c>
    </row>
    <row r="24" spans="1:15">
      <c r="A24" t="str">
        <f t="shared" si="0"/>
        <v>2C</v>
      </c>
      <c r="B24">
        <f t="shared" si="2"/>
        <v>3</v>
      </c>
      <c r="C24" t="str">
        <f t="shared" si="1"/>
        <v>2C3</v>
      </c>
      <c r="E24" s="20"/>
      <c r="F24" s="37"/>
      <c r="G24" s="46"/>
      <c r="H24" s="22"/>
      <c r="I24" s="7" t="s">
        <v>46</v>
      </c>
      <c r="J24" s="23"/>
      <c r="K24" s="24"/>
      <c r="L24" s="24"/>
      <c r="M24" s="24">
        <v>50</v>
      </c>
      <c r="N24" s="24">
        <v>40</v>
      </c>
      <c r="O24" s="25">
        <v>70</v>
      </c>
    </row>
    <row r="25" spans="1:15" ht="28.8">
      <c r="A25" t="str">
        <f t="shared" si="0"/>
        <v>2C</v>
      </c>
      <c r="B25">
        <f t="shared" si="2"/>
        <v>4</v>
      </c>
      <c r="C25" t="str">
        <f t="shared" si="1"/>
        <v>2C4</v>
      </c>
      <c r="E25" s="20"/>
      <c r="F25" s="37"/>
      <c r="G25" s="46"/>
      <c r="H25" s="22"/>
      <c r="I25" s="7" t="s">
        <v>47</v>
      </c>
      <c r="J25" s="23"/>
      <c r="K25" s="24"/>
      <c r="L25" s="24"/>
      <c r="M25" s="24">
        <v>40</v>
      </c>
      <c r="N25" s="24">
        <v>30</v>
      </c>
      <c r="O25" s="25">
        <v>60</v>
      </c>
    </row>
    <row r="26" spans="1:15">
      <c r="A26" t="str">
        <f t="shared" si="0"/>
        <v>2C</v>
      </c>
      <c r="B26">
        <f t="shared" si="2"/>
        <v>5</v>
      </c>
      <c r="C26" t="str">
        <f t="shared" si="1"/>
        <v>2C5</v>
      </c>
      <c r="E26" s="20"/>
      <c r="F26" s="37"/>
      <c r="G26" s="46"/>
      <c r="H26" s="22"/>
      <c r="I26" s="7" t="s">
        <v>48</v>
      </c>
      <c r="J26" s="23"/>
      <c r="K26" s="24"/>
      <c r="L26" s="24"/>
      <c r="M26" s="24">
        <v>30</v>
      </c>
      <c r="N26" s="24">
        <v>20</v>
      </c>
      <c r="O26" s="25">
        <v>45</v>
      </c>
    </row>
    <row r="27" spans="1:15">
      <c r="A27" t="str">
        <f t="shared" si="0"/>
        <v>2C</v>
      </c>
      <c r="B27">
        <f t="shared" si="2"/>
        <v>6</v>
      </c>
      <c r="C27" t="str">
        <f t="shared" si="1"/>
        <v>2C6</v>
      </c>
      <c r="E27" s="20"/>
      <c r="F27" s="37"/>
      <c r="G27" s="46"/>
      <c r="H27" s="22"/>
      <c r="I27" s="7" t="s">
        <v>49</v>
      </c>
      <c r="J27" s="23"/>
      <c r="K27" s="24"/>
      <c r="L27" s="24"/>
      <c r="M27" s="24">
        <v>35</v>
      </c>
      <c r="N27" s="24">
        <v>22</v>
      </c>
      <c r="O27" s="25">
        <v>50</v>
      </c>
    </row>
    <row r="28" spans="1:15">
      <c r="A28" t="str">
        <f t="shared" si="0"/>
        <v>2C</v>
      </c>
      <c r="B28">
        <f t="shared" si="2"/>
        <v>7</v>
      </c>
      <c r="C28" t="str">
        <f t="shared" si="1"/>
        <v>2C7</v>
      </c>
      <c r="E28" s="20"/>
      <c r="F28" s="37"/>
      <c r="G28" s="46"/>
      <c r="H28" s="22"/>
      <c r="I28" s="7" t="s">
        <v>50</v>
      </c>
      <c r="J28" s="23"/>
      <c r="K28" s="24"/>
      <c r="L28" s="24"/>
      <c r="M28" s="24">
        <v>22</v>
      </c>
      <c r="N28" s="24">
        <v>15</v>
      </c>
      <c r="O28" s="25">
        <v>30</v>
      </c>
    </row>
    <row r="29" spans="1:15">
      <c r="A29" t="str">
        <f t="shared" si="0"/>
        <v>2C</v>
      </c>
      <c r="B29">
        <f t="shared" si="2"/>
        <v>8</v>
      </c>
      <c r="C29" t="str">
        <f t="shared" si="1"/>
        <v>2C8</v>
      </c>
      <c r="E29" s="20"/>
      <c r="F29" s="37"/>
      <c r="G29" s="46"/>
      <c r="H29" s="22"/>
      <c r="I29" s="7" t="s">
        <v>51</v>
      </c>
      <c r="J29" s="23"/>
      <c r="K29" s="24"/>
      <c r="L29" s="24"/>
      <c r="M29" s="24">
        <v>25</v>
      </c>
      <c r="N29" s="24">
        <v>15</v>
      </c>
      <c r="O29" s="25">
        <v>30</v>
      </c>
    </row>
    <row r="30" spans="1:15">
      <c r="A30" t="str">
        <f t="shared" si="0"/>
        <v>2C</v>
      </c>
      <c r="B30">
        <f t="shared" si="2"/>
        <v>9</v>
      </c>
      <c r="C30" t="str">
        <f t="shared" si="1"/>
        <v>2C9</v>
      </c>
      <c r="E30" s="20"/>
      <c r="F30" s="37"/>
      <c r="G30" s="46"/>
      <c r="H30" s="22"/>
      <c r="I30" s="7" t="s">
        <v>52</v>
      </c>
      <c r="J30" s="23"/>
      <c r="K30" s="24"/>
      <c r="L30" s="24"/>
      <c r="M30" s="24">
        <v>30</v>
      </c>
      <c r="N30" s="24">
        <v>20</v>
      </c>
      <c r="O30" s="25">
        <v>40</v>
      </c>
    </row>
    <row r="31" spans="1:15">
      <c r="A31" t="str">
        <f t="shared" si="0"/>
        <v>2C</v>
      </c>
      <c r="B31">
        <f t="shared" si="2"/>
        <v>10</v>
      </c>
      <c r="C31" t="str">
        <f t="shared" si="1"/>
        <v>2C10</v>
      </c>
      <c r="E31" s="20"/>
      <c r="F31" s="37"/>
      <c r="G31" s="46"/>
      <c r="H31" s="22"/>
      <c r="I31" s="7" t="s">
        <v>53</v>
      </c>
      <c r="J31" s="23"/>
      <c r="K31" s="24"/>
      <c r="L31" s="24"/>
      <c r="M31" s="24">
        <v>32</v>
      </c>
      <c r="N31" s="24">
        <v>20</v>
      </c>
      <c r="O31" s="25">
        <v>40</v>
      </c>
    </row>
    <row r="32" spans="1:15">
      <c r="A32" t="str">
        <f t="shared" si="0"/>
        <v>2C</v>
      </c>
      <c r="B32">
        <f t="shared" si="2"/>
        <v>11</v>
      </c>
      <c r="C32" t="str">
        <f t="shared" si="1"/>
        <v>2C11</v>
      </c>
      <c r="E32" s="20"/>
      <c r="F32" s="37"/>
      <c r="G32" s="46"/>
      <c r="H32" s="22"/>
      <c r="I32" s="7" t="s">
        <v>54</v>
      </c>
      <c r="J32" s="23"/>
      <c r="K32" s="24"/>
      <c r="L32" s="24"/>
      <c r="M32" s="24">
        <v>30</v>
      </c>
      <c r="N32" s="24">
        <v>20</v>
      </c>
      <c r="O32" s="25">
        <v>40</v>
      </c>
    </row>
    <row r="33" spans="1:15">
      <c r="A33" t="str">
        <f t="shared" si="0"/>
        <v>2C</v>
      </c>
      <c r="B33">
        <f t="shared" si="2"/>
        <v>12</v>
      </c>
      <c r="C33" t="str">
        <f t="shared" si="1"/>
        <v>2C12</v>
      </c>
      <c r="E33" s="20"/>
      <c r="F33" s="37"/>
      <c r="G33" s="46"/>
      <c r="H33" s="22"/>
      <c r="I33" s="7" t="s">
        <v>55</v>
      </c>
      <c r="J33" s="23"/>
      <c r="K33" s="24"/>
      <c r="L33" s="24"/>
      <c r="M33" s="24">
        <v>20</v>
      </c>
      <c r="N33" s="24">
        <v>10</v>
      </c>
      <c r="O33" s="25">
        <v>25</v>
      </c>
    </row>
    <row r="34" spans="1:15">
      <c r="A34" t="str">
        <f t="shared" si="0"/>
        <v>2C</v>
      </c>
      <c r="B34">
        <f t="shared" si="2"/>
        <v>13</v>
      </c>
      <c r="C34" t="str">
        <f t="shared" si="1"/>
        <v>2C13</v>
      </c>
      <c r="E34" s="20"/>
      <c r="F34" s="37"/>
      <c r="G34" s="46"/>
      <c r="H34" s="22"/>
      <c r="I34" s="7" t="s">
        <v>56</v>
      </c>
      <c r="J34" s="23"/>
      <c r="K34" s="24"/>
      <c r="L34" s="24"/>
      <c r="M34" s="24">
        <v>20</v>
      </c>
      <c r="N34" s="24">
        <v>15</v>
      </c>
      <c r="O34" s="25">
        <v>30</v>
      </c>
    </row>
    <row r="35" spans="1:15" ht="28.8">
      <c r="A35" t="str">
        <f t="shared" si="0"/>
        <v>2C</v>
      </c>
      <c r="B35">
        <f t="shared" si="2"/>
        <v>14</v>
      </c>
      <c r="C35" t="str">
        <f t="shared" si="1"/>
        <v>2C14</v>
      </c>
      <c r="E35" s="20"/>
      <c r="F35" s="37"/>
      <c r="G35" s="46"/>
      <c r="H35" s="22"/>
      <c r="I35" s="7" t="s">
        <v>57</v>
      </c>
      <c r="J35" s="23"/>
      <c r="K35" s="24"/>
      <c r="L35" s="24"/>
      <c r="M35" s="24">
        <v>20</v>
      </c>
      <c r="N35" s="24">
        <v>15</v>
      </c>
      <c r="O35" s="25">
        <v>30</v>
      </c>
    </row>
    <row r="36" spans="1:15">
      <c r="A36" t="str">
        <f t="shared" si="0"/>
        <v>2C</v>
      </c>
      <c r="B36">
        <f t="shared" si="2"/>
        <v>15</v>
      </c>
      <c r="C36" t="str">
        <f t="shared" si="1"/>
        <v>2C15</v>
      </c>
      <c r="E36" s="20"/>
      <c r="F36" s="37"/>
      <c r="G36" s="46"/>
      <c r="H36" s="22"/>
      <c r="I36" s="7" t="s">
        <v>58</v>
      </c>
      <c r="J36" s="23"/>
      <c r="K36" s="24"/>
      <c r="L36" s="24"/>
      <c r="M36" s="24">
        <v>20</v>
      </c>
      <c r="N36" s="24">
        <v>15</v>
      </c>
      <c r="O36" s="25">
        <v>30</v>
      </c>
    </row>
    <row r="37" spans="1:15">
      <c r="A37" t="str">
        <f t="shared" si="0"/>
        <v>2C</v>
      </c>
      <c r="B37">
        <f t="shared" si="2"/>
        <v>16</v>
      </c>
      <c r="C37" t="str">
        <f t="shared" si="1"/>
        <v>2C16</v>
      </c>
      <c r="E37" s="20"/>
      <c r="F37" s="37"/>
      <c r="G37" s="46"/>
      <c r="H37" s="22"/>
      <c r="I37" s="7" t="s">
        <v>59</v>
      </c>
      <c r="J37" s="23"/>
      <c r="K37" s="24"/>
      <c r="L37" s="24"/>
      <c r="M37" s="24">
        <v>30</v>
      </c>
      <c r="N37" s="24">
        <v>20</v>
      </c>
      <c r="O37" s="25">
        <v>50</v>
      </c>
    </row>
    <row r="38" spans="1:15" ht="28.8">
      <c r="A38" t="str">
        <f t="shared" si="0"/>
        <v>2C</v>
      </c>
      <c r="B38">
        <f t="shared" si="2"/>
        <v>17</v>
      </c>
      <c r="C38" t="str">
        <f t="shared" si="1"/>
        <v>2C17</v>
      </c>
      <c r="E38" s="20"/>
      <c r="F38" s="37"/>
      <c r="G38" s="46"/>
      <c r="H38" s="22"/>
      <c r="I38" s="7" t="s">
        <v>60</v>
      </c>
      <c r="J38" s="23"/>
      <c r="K38" s="24"/>
      <c r="L38" s="24"/>
      <c r="M38" s="24">
        <v>10</v>
      </c>
      <c r="N38" s="24">
        <v>5</v>
      </c>
      <c r="O38" s="25">
        <v>15</v>
      </c>
    </row>
    <row r="39" spans="1:15">
      <c r="A39" t="str">
        <f t="shared" si="0"/>
        <v>2C</v>
      </c>
      <c r="B39">
        <f t="shared" si="2"/>
        <v>18</v>
      </c>
      <c r="C39" t="str">
        <f t="shared" si="1"/>
        <v>2C18</v>
      </c>
      <c r="E39" s="20"/>
      <c r="F39" s="37"/>
      <c r="G39" s="46"/>
      <c r="H39" s="22"/>
      <c r="I39" s="7" t="s">
        <v>61</v>
      </c>
      <c r="J39" s="23"/>
      <c r="K39" s="24"/>
      <c r="L39" s="24"/>
      <c r="M39" s="24">
        <v>75</v>
      </c>
      <c r="N39" s="24">
        <v>50</v>
      </c>
      <c r="O39" s="25">
        <v>100</v>
      </c>
    </row>
    <row r="40" spans="1:15">
      <c r="A40" t="str">
        <f t="shared" si="0"/>
        <v>2C</v>
      </c>
      <c r="B40">
        <f t="shared" si="2"/>
        <v>19</v>
      </c>
      <c r="C40" t="str">
        <f t="shared" si="1"/>
        <v>2C19</v>
      </c>
      <c r="E40" s="20"/>
      <c r="F40" s="37"/>
      <c r="G40" s="46"/>
      <c r="H40" s="22"/>
      <c r="I40" s="7" t="s">
        <v>62</v>
      </c>
      <c r="J40" s="23"/>
      <c r="K40" s="24"/>
      <c r="L40" s="24"/>
      <c r="M40" s="24">
        <v>60</v>
      </c>
      <c r="N40" s="24">
        <v>30</v>
      </c>
      <c r="O40" s="25">
        <v>80</v>
      </c>
    </row>
    <row r="41" spans="1:15">
      <c r="A41" t="str">
        <f t="shared" si="0"/>
        <v>2C</v>
      </c>
      <c r="B41">
        <f t="shared" si="2"/>
        <v>20</v>
      </c>
      <c r="C41" t="str">
        <f t="shared" si="1"/>
        <v>2C20</v>
      </c>
      <c r="E41" s="20"/>
      <c r="F41" s="37"/>
      <c r="G41" s="46"/>
      <c r="H41" s="22"/>
      <c r="I41" s="7" t="s">
        <v>63</v>
      </c>
      <c r="J41" s="23"/>
      <c r="K41" s="24"/>
      <c r="L41" s="24"/>
      <c r="M41" s="24">
        <v>70</v>
      </c>
      <c r="N41" s="24">
        <v>40</v>
      </c>
      <c r="O41" s="25">
        <v>100</v>
      </c>
    </row>
    <row r="42" spans="1:15">
      <c r="A42" t="str">
        <f t="shared" si="0"/>
        <v>2C</v>
      </c>
      <c r="B42">
        <f t="shared" si="2"/>
        <v>21</v>
      </c>
      <c r="C42" t="str">
        <f t="shared" si="1"/>
        <v>2C21</v>
      </c>
      <c r="E42" s="20"/>
      <c r="F42" s="37"/>
      <c r="G42" s="46"/>
      <c r="H42" s="22"/>
      <c r="I42" s="7" t="s">
        <v>64</v>
      </c>
      <c r="J42" s="23"/>
      <c r="K42" s="24"/>
      <c r="L42" s="24"/>
      <c r="M42" s="24">
        <v>20</v>
      </c>
      <c r="N42" s="24">
        <v>15</v>
      </c>
      <c r="O42" s="25">
        <v>30</v>
      </c>
    </row>
    <row r="43" spans="1:15">
      <c r="A43" t="str">
        <f t="shared" si="0"/>
        <v>2C</v>
      </c>
      <c r="B43">
        <f t="shared" si="2"/>
        <v>22</v>
      </c>
      <c r="C43" t="str">
        <f t="shared" si="1"/>
        <v>2C22</v>
      </c>
      <c r="E43" s="20"/>
      <c r="F43" s="37"/>
      <c r="G43" s="46"/>
      <c r="H43" s="22"/>
      <c r="I43" s="7" t="s">
        <v>65</v>
      </c>
      <c r="J43" s="23"/>
      <c r="K43" s="24"/>
      <c r="L43" s="24"/>
      <c r="M43" s="24">
        <v>35</v>
      </c>
      <c r="N43" s="24">
        <v>20</v>
      </c>
      <c r="O43" s="25">
        <v>50</v>
      </c>
    </row>
    <row r="44" spans="1:15" ht="28.8">
      <c r="A44" t="str">
        <f t="shared" si="0"/>
        <v>2C</v>
      </c>
      <c r="B44">
        <f t="shared" si="2"/>
        <v>23</v>
      </c>
      <c r="C44" t="str">
        <f t="shared" si="1"/>
        <v>2C23</v>
      </c>
      <c r="E44" s="20"/>
      <c r="F44" s="37"/>
      <c r="G44" s="46"/>
      <c r="H44" s="22"/>
      <c r="I44" s="7" t="s">
        <v>66</v>
      </c>
      <c r="J44" s="23"/>
      <c r="K44" s="24"/>
      <c r="L44" s="24"/>
      <c r="M44" s="24">
        <v>30</v>
      </c>
      <c r="N44" s="24">
        <v>20</v>
      </c>
      <c r="O44" s="25">
        <v>40</v>
      </c>
    </row>
    <row r="45" spans="1:15" ht="28.8">
      <c r="A45" t="str">
        <f t="shared" si="0"/>
        <v>2C</v>
      </c>
      <c r="B45">
        <f t="shared" si="2"/>
        <v>24</v>
      </c>
      <c r="C45" t="str">
        <f t="shared" si="1"/>
        <v>2C24</v>
      </c>
      <c r="E45" s="20"/>
      <c r="F45" s="37"/>
      <c r="G45" s="46"/>
      <c r="H45" s="22"/>
      <c r="I45" s="7" t="s">
        <v>67</v>
      </c>
      <c r="J45" s="23"/>
      <c r="K45" s="24"/>
      <c r="L45" s="24"/>
      <c r="M45" s="24">
        <v>32</v>
      </c>
      <c r="N45" s="24">
        <v>22</v>
      </c>
      <c r="O45" s="25">
        <v>47</v>
      </c>
    </row>
    <row r="46" spans="1:15">
      <c r="A46" t="str">
        <f t="shared" si="0"/>
        <v>2C</v>
      </c>
      <c r="B46">
        <f t="shared" si="2"/>
        <v>25</v>
      </c>
      <c r="C46" t="str">
        <f t="shared" si="1"/>
        <v>2C25</v>
      </c>
      <c r="E46" s="20"/>
      <c r="F46" s="37"/>
      <c r="G46" s="46"/>
      <c r="H46" s="22"/>
      <c r="I46" s="7" t="s">
        <v>68</v>
      </c>
      <c r="J46" s="23"/>
      <c r="K46" s="24"/>
      <c r="L46" s="24"/>
      <c r="M46" s="24">
        <v>20</v>
      </c>
      <c r="N46" s="24">
        <v>15</v>
      </c>
      <c r="O46" s="25">
        <v>30</v>
      </c>
    </row>
    <row r="47" spans="1:15">
      <c r="A47" t="str">
        <f t="shared" si="0"/>
        <v>2C</v>
      </c>
      <c r="B47">
        <f t="shared" si="2"/>
        <v>26</v>
      </c>
      <c r="C47" t="str">
        <f t="shared" si="1"/>
        <v>2C26</v>
      </c>
      <c r="E47" s="20"/>
      <c r="F47" s="37"/>
      <c r="G47" s="46"/>
      <c r="H47" s="22"/>
      <c r="I47" s="7" t="s">
        <v>69</v>
      </c>
      <c r="J47" s="23"/>
      <c r="K47" s="24"/>
      <c r="L47" s="24"/>
      <c r="M47" s="24">
        <v>26</v>
      </c>
      <c r="N47" s="24">
        <v>15</v>
      </c>
      <c r="O47" s="25">
        <v>40</v>
      </c>
    </row>
    <row r="48" spans="1:15">
      <c r="A48" t="str">
        <f t="shared" si="0"/>
        <v>2C</v>
      </c>
      <c r="B48">
        <f t="shared" si="2"/>
        <v>27</v>
      </c>
      <c r="C48" t="str">
        <f t="shared" si="1"/>
        <v>2C27</v>
      </c>
      <c r="E48" s="20"/>
      <c r="F48" s="37"/>
      <c r="G48" s="46"/>
      <c r="H48" s="22"/>
      <c r="I48" s="7" t="s">
        <v>70</v>
      </c>
      <c r="J48" s="23"/>
      <c r="K48" s="24"/>
      <c r="L48" s="24"/>
      <c r="M48" s="24">
        <v>27</v>
      </c>
      <c r="N48" s="24">
        <v>20</v>
      </c>
      <c r="O48" s="25">
        <v>35</v>
      </c>
    </row>
    <row r="49" spans="1:15">
      <c r="A49" t="str">
        <f t="shared" si="0"/>
        <v>2C</v>
      </c>
      <c r="B49">
        <f t="shared" si="2"/>
        <v>28</v>
      </c>
      <c r="C49" t="str">
        <f t="shared" si="1"/>
        <v>2C28</v>
      </c>
      <c r="E49" s="20"/>
      <c r="F49" s="37"/>
      <c r="G49" s="46"/>
      <c r="H49" s="22"/>
      <c r="I49" s="7" t="s">
        <v>71</v>
      </c>
      <c r="J49" s="23"/>
      <c r="K49" s="24"/>
      <c r="L49" s="24"/>
      <c r="M49" s="24">
        <v>40</v>
      </c>
      <c r="N49" s="24">
        <v>20</v>
      </c>
      <c r="O49" s="25">
        <v>50</v>
      </c>
    </row>
    <row r="50" spans="1:15">
      <c r="A50" t="str">
        <f t="shared" si="0"/>
        <v>2C</v>
      </c>
      <c r="B50">
        <f t="shared" si="2"/>
        <v>29</v>
      </c>
      <c r="C50" t="str">
        <f t="shared" si="1"/>
        <v>2C29</v>
      </c>
      <c r="E50" s="20"/>
      <c r="F50" s="37"/>
      <c r="G50" s="46"/>
      <c r="H50" s="22"/>
      <c r="I50" s="7" t="s">
        <v>72</v>
      </c>
      <c r="J50" s="23"/>
      <c r="K50" s="24"/>
      <c r="L50" s="24"/>
      <c r="M50" s="24">
        <v>60</v>
      </c>
      <c r="N50" s="24">
        <v>30</v>
      </c>
      <c r="O50" s="25">
        <v>80</v>
      </c>
    </row>
    <row r="51" spans="1:15">
      <c r="A51" t="str">
        <f t="shared" si="0"/>
        <v>2C</v>
      </c>
      <c r="B51">
        <f t="shared" si="2"/>
        <v>30</v>
      </c>
      <c r="C51" t="str">
        <f t="shared" si="1"/>
        <v>2C30</v>
      </c>
      <c r="E51" s="20"/>
      <c r="F51" s="37"/>
      <c r="G51" s="46"/>
      <c r="H51" s="22"/>
      <c r="I51" s="7" t="s">
        <v>73</v>
      </c>
      <c r="J51" s="23"/>
      <c r="K51" s="24"/>
      <c r="L51" s="24"/>
      <c r="M51" s="24">
        <v>40</v>
      </c>
      <c r="N51" s="24">
        <v>25</v>
      </c>
      <c r="O51" s="25">
        <v>50</v>
      </c>
    </row>
    <row r="52" spans="1:15" ht="28.8">
      <c r="A52" t="str">
        <f t="shared" si="0"/>
        <v>2C</v>
      </c>
      <c r="B52">
        <f t="shared" si="2"/>
        <v>31</v>
      </c>
      <c r="C52" t="str">
        <f t="shared" si="1"/>
        <v>2C31</v>
      </c>
      <c r="E52" s="20"/>
      <c r="F52" s="37"/>
      <c r="G52" s="46"/>
      <c r="H52" s="22"/>
      <c r="I52" s="7" t="s">
        <v>74</v>
      </c>
      <c r="J52" s="23"/>
      <c r="K52" s="24"/>
      <c r="L52" s="24"/>
      <c r="M52" s="24">
        <v>40</v>
      </c>
      <c r="N52" s="24">
        <v>30</v>
      </c>
      <c r="O52" s="25">
        <v>50</v>
      </c>
    </row>
    <row r="53" spans="1:15" ht="43.2">
      <c r="A53" t="str">
        <f t="shared" si="0"/>
        <v>2C</v>
      </c>
      <c r="B53">
        <f t="shared" si="2"/>
        <v>32</v>
      </c>
      <c r="C53" t="str">
        <f t="shared" si="1"/>
        <v>2C32</v>
      </c>
      <c r="E53" s="20"/>
      <c r="F53" s="37"/>
      <c r="G53" s="46"/>
      <c r="H53" s="22"/>
      <c r="I53" s="7" t="s">
        <v>75</v>
      </c>
      <c r="J53" s="23"/>
      <c r="K53" s="24"/>
      <c r="L53" s="24"/>
      <c r="M53" s="24">
        <v>50</v>
      </c>
      <c r="N53" s="24">
        <v>30</v>
      </c>
      <c r="O53" s="25">
        <v>75</v>
      </c>
    </row>
    <row r="54" spans="1:15">
      <c r="A54" t="str">
        <f t="shared" si="0"/>
        <v>2C</v>
      </c>
      <c r="B54">
        <f t="shared" si="2"/>
        <v>33</v>
      </c>
      <c r="C54" t="str">
        <f t="shared" si="1"/>
        <v>2C33</v>
      </c>
      <c r="E54" s="20"/>
      <c r="F54" s="37"/>
      <c r="G54" s="46"/>
      <c r="H54" s="22"/>
      <c r="I54" s="7" t="s">
        <v>76</v>
      </c>
      <c r="J54" s="23"/>
      <c r="K54" s="24"/>
      <c r="L54" s="24"/>
      <c r="M54" s="24">
        <v>25</v>
      </c>
      <c r="N54" s="24">
        <v>20</v>
      </c>
      <c r="O54" s="25">
        <v>30</v>
      </c>
    </row>
    <row r="55" spans="1:15">
      <c r="A55" t="str">
        <f t="shared" si="0"/>
        <v>2C</v>
      </c>
      <c r="B55">
        <f t="shared" si="2"/>
        <v>34</v>
      </c>
      <c r="C55" t="str">
        <f t="shared" si="1"/>
        <v>2C34</v>
      </c>
      <c r="E55" s="20"/>
      <c r="F55" s="37"/>
      <c r="G55" s="46"/>
      <c r="H55" s="22"/>
      <c r="I55" s="7" t="s">
        <v>77</v>
      </c>
      <c r="J55" s="23"/>
      <c r="K55" s="24"/>
      <c r="L55" s="24"/>
      <c r="M55" s="24">
        <v>60</v>
      </c>
      <c r="N55" s="24">
        <v>30</v>
      </c>
      <c r="O55" s="25">
        <v>75</v>
      </c>
    </row>
    <row r="56" spans="1:15">
      <c r="A56" t="str">
        <f t="shared" si="0"/>
        <v>2C</v>
      </c>
      <c r="B56">
        <f t="shared" si="2"/>
        <v>35</v>
      </c>
      <c r="C56" t="str">
        <f t="shared" si="1"/>
        <v>2C35</v>
      </c>
      <c r="E56" s="20"/>
      <c r="F56" s="37"/>
      <c r="G56" s="46"/>
      <c r="H56" s="22"/>
      <c r="I56" s="7" t="s">
        <v>78</v>
      </c>
      <c r="J56" s="23"/>
      <c r="K56" s="24"/>
      <c r="L56" s="24"/>
      <c r="M56" s="24">
        <v>35</v>
      </c>
      <c r="N56" s="24">
        <v>20</v>
      </c>
      <c r="O56" s="25">
        <v>40</v>
      </c>
    </row>
    <row r="57" spans="1:15" ht="28.8">
      <c r="A57" t="str">
        <f t="shared" si="0"/>
        <v>2C</v>
      </c>
      <c r="B57">
        <f t="shared" si="2"/>
        <v>36</v>
      </c>
      <c r="C57" t="str">
        <f t="shared" si="1"/>
        <v>2C36</v>
      </c>
      <c r="E57" s="20"/>
      <c r="F57" s="37"/>
      <c r="G57" s="46"/>
      <c r="H57" s="22"/>
      <c r="I57" s="7" t="s">
        <v>79</v>
      </c>
      <c r="J57" s="23"/>
      <c r="K57" s="24"/>
      <c r="L57" s="24"/>
      <c r="M57" s="24">
        <v>20</v>
      </c>
      <c r="N57" s="24">
        <v>15</v>
      </c>
      <c r="O57" s="25">
        <v>30</v>
      </c>
    </row>
    <row r="58" spans="1:15" ht="43.2">
      <c r="A58" t="str">
        <f t="shared" si="0"/>
        <v>2C</v>
      </c>
      <c r="B58">
        <f t="shared" si="2"/>
        <v>37</v>
      </c>
      <c r="C58" t="str">
        <f t="shared" si="1"/>
        <v>2C37</v>
      </c>
      <c r="E58" s="20"/>
      <c r="F58" s="37"/>
      <c r="G58" s="46"/>
      <c r="H58" s="22"/>
      <c r="I58" s="7" t="s">
        <v>80</v>
      </c>
      <c r="J58" s="23"/>
      <c r="K58" s="24"/>
      <c r="L58" s="24"/>
      <c r="M58" s="24">
        <v>32</v>
      </c>
      <c r="N58" s="24">
        <v>25</v>
      </c>
      <c r="O58" s="25">
        <v>40</v>
      </c>
    </row>
    <row r="59" spans="1:15" ht="29.4" thickBot="1">
      <c r="A59" t="str">
        <f t="shared" si="0"/>
        <v>2C</v>
      </c>
      <c r="B59">
        <f t="shared" si="2"/>
        <v>38</v>
      </c>
      <c r="C59" t="str">
        <f t="shared" si="1"/>
        <v>2C38</v>
      </c>
      <c r="E59" s="20"/>
      <c r="F59" s="37"/>
      <c r="G59" s="46"/>
      <c r="H59" s="22"/>
      <c r="I59" s="10" t="s">
        <v>81</v>
      </c>
      <c r="J59" s="39"/>
      <c r="K59" s="40"/>
      <c r="L59" s="40"/>
      <c r="M59" s="40">
        <v>25</v>
      </c>
      <c r="N59" s="40">
        <v>20</v>
      </c>
      <c r="O59" s="41">
        <v>30</v>
      </c>
    </row>
    <row r="60" spans="1:15">
      <c r="A60" t="str">
        <f t="shared" si="0"/>
        <v>2D</v>
      </c>
      <c r="B60">
        <v>1</v>
      </c>
      <c r="C60" t="str">
        <f t="shared" si="1"/>
        <v>2D1</v>
      </c>
      <c r="E60" s="20"/>
      <c r="F60" s="43"/>
      <c r="G60" s="14" t="s">
        <v>82</v>
      </c>
      <c r="H60" s="42" t="s">
        <v>83</v>
      </c>
      <c r="I60" s="6" t="s">
        <v>84</v>
      </c>
      <c r="J60" s="17"/>
      <c r="K60" s="18"/>
      <c r="L60" s="18"/>
      <c r="M60" s="18">
        <v>70</v>
      </c>
      <c r="N60" s="18">
        <v>40</v>
      </c>
      <c r="O60" s="19">
        <v>100</v>
      </c>
    </row>
    <row r="61" spans="1:15">
      <c r="A61" t="str">
        <f t="shared" si="0"/>
        <v>2D</v>
      </c>
      <c r="B61">
        <f>B60+1</f>
        <v>2</v>
      </c>
      <c r="C61" t="str">
        <f t="shared" si="1"/>
        <v>2D2</v>
      </c>
      <c r="E61" s="20"/>
      <c r="F61" s="43"/>
      <c r="G61" s="20"/>
      <c r="H61" s="43"/>
      <c r="I61" s="7" t="s">
        <v>85</v>
      </c>
      <c r="J61" s="23"/>
      <c r="K61" s="24"/>
      <c r="L61" s="24"/>
      <c r="M61" s="24">
        <v>50</v>
      </c>
      <c r="N61" s="24">
        <v>30</v>
      </c>
      <c r="O61" s="25">
        <v>70</v>
      </c>
    </row>
    <row r="62" spans="1:15">
      <c r="A62" t="str">
        <f t="shared" si="0"/>
        <v>2D</v>
      </c>
      <c r="B62">
        <f>B61+1</f>
        <v>3</v>
      </c>
      <c r="C62" t="str">
        <f t="shared" si="1"/>
        <v>2D3</v>
      </c>
      <c r="E62" s="20"/>
      <c r="F62" s="43"/>
      <c r="G62" s="20"/>
      <c r="H62" s="43"/>
      <c r="I62" s="7" t="s">
        <v>86</v>
      </c>
      <c r="J62" s="23"/>
      <c r="K62" s="24"/>
      <c r="L62" s="24"/>
      <c r="M62" s="24">
        <v>50</v>
      </c>
      <c r="N62" s="24">
        <v>30</v>
      </c>
      <c r="O62" s="25">
        <v>60</v>
      </c>
    </row>
    <row r="63" spans="1:15">
      <c r="A63" t="str">
        <f t="shared" si="0"/>
        <v>2D</v>
      </c>
      <c r="B63">
        <f>B62+1</f>
        <v>4</v>
      </c>
      <c r="C63" t="str">
        <f t="shared" si="1"/>
        <v>2D4</v>
      </c>
      <c r="E63" s="20"/>
      <c r="F63" s="43"/>
      <c r="G63" s="20"/>
      <c r="H63" s="43"/>
      <c r="I63" s="7" t="s">
        <v>87</v>
      </c>
      <c r="J63" s="23"/>
      <c r="K63" s="24"/>
      <c r="L63" s="24"/>
      <c r="M63" s="24">
        <v>60</v>
      </c>
      <c r="N63" s="24">
        <v>30</v>
      </c>
      <c r="O63" s="25">
        <v>80</v>
      </c>
    </row>
    <row r="64" spans="1:15">
      <c r="A64" t="str">
        <f t="shared" si="0"/>
        <v>2D</v>
      </c>
      <c r="B64">
        <f>B63+1</f>
        <v>5</v>
      </c>
      <c r="C64" t="str">
        <f t="shared" si="1"/>
        <v>2D5</v>
      </c>
      <c r="E64" s="20"/>
      <c r="F64" s="43"/>
      <c r="G64" s="20"/>
      <c r="H64" s="43"/>
      <c r="I64" s="7" t="s">
        <v>88</v>
      </c>
      <c r="J64" s="23"/>
      <c r="K64" s="24"/>
      <c r="L64" s="24"/>
      <c r="M64" s="24">
        <v>15</v>
      </c>
      <c r="N64" s="24">
        <v>10</v>
      </c>
      <c r="O64" s="25">
        <v>20</v>
      </c>
    </row>
    <row r="65" spans="1:15" ht="15" thickBot="1">
      <c r="A65" t="str">
        <f t="shared" si="0"/>
        <v>2D</v>
      </c>
      <c r="B65">
        <f>B64+1</f>
        <v>6</v>
      </c>
      <c r="C65" t="str">
        <f t="shared" si="1"/>
        <v>2D6</v>
      </c>
      <c r="E65" s="20"/>
      <c r="F65" s="43"/>
      <c r="G65" s="26"/>
      <c r="H65" s="45"/>
      <c r="I65" s="8" t="s">
        <v>89</v>
      </c>
      <c r="J65" s="28"/>
      <c r="K65" s="29"/>
      <c r="L65" s="29"/>
      <c r="M65" s="29">
        <v>12</v>
      </c>
      <c r="N65" s="29">
        <v>10</v>
      </c>
      <c r="O65" s="30">
        <v>20</v>
      </c>
    </row>
    <row r="66" spans="1:15" ht="28.8">
      <c r="A66" t="str">
        <f t="shared" si="0"/>
        <v>2E</v>
      </c>
      <c r="B66">
        <v>1</v>
      </c>
      <c r="C66" t="str">
        <f t="shared" si="1"/>
        <v>2E1</v>
      </c>
      <c r="E66" s="20"/>
      <c r="F66" s="43"/>
      <c r="G66" s="14" t="s">
        <v>90</v>
      </c>
      <c r="H66" s="42" t="s">
        <v>91</v>
      </c>
      <c r="I66" s="9" t="s">
        <v>92</v>
      </c>
      <c r="J66" s="34"/>
      <c r="K66" s="35"/>
      <c r="L66" s="35"/>
      <c r="M66" s="35">
        <v>50</v>
      </c>
      <c r="N66" s="35">
        <v>30</v>
      </c>
      <c r="O66" s="36">
        <v>60</v>
      </c>
    </row>
    <row r="67" spans="1:15">
      <c r="A67" t="str">
        <f t="shared" si="0"/>
        <v>2E</v>
      </c>
      <c r="B67">
        <f>B66+1</f>
        <v>2</v>
      </c>
      <c r="C67" t="str">
        <f t="shared" si="1"/>
        <v>2E2</v>
      </c>
      <c r="E67" s="20"/>
      <c r="F67" s="43"/>
      <c r="G67" s="20"/>
      <c r="H67" s="43"/>
      <c r="I67" s="7" t="s">
        <v>93</v>
      </c>
      <c r="J67" s="23"/>
      <c r="K67" s="24"/>
      <c r="L67" s="24"/>
      <c r="M67" s="24">
        <v>60</v>
      </c>
      <c r="N67" s="24">
        <v>50</v>
      </c>
      <c r="O67" s="25">
        <v>80</v>
      </c>
    </row>
    <row r="68" spans="1:15">
      <c r="A68" t="str">
        <f t="shared" ref="A68:A131" si="3">IF(G68="",A67,G68)</f>
        <v>2E</v>
      </c>
      <c r="B68">
        <f t="shared" ref="B68:B88" si="4">B67+1</f>
        <v>3</v>
      </c>
      <c r="C68" t="str">
        <f t="shared" ref="C68:C131" si="5">A68&amp;B68</f>
        <v>2E3</v>
      </c>
      <c r="E68" s="20"/>
      <c r="F68" s="43"/>
      <c r="G68" s="20"/>
      <c r="H68" s="43"/>
      <c r="I68" s="7" t="s">
        <v>94</v>
      </c>
      <c r="J68" s="23"/>
      <c r="K68" s="24"/>
      <c r="L68" s="24"/>
      <c r="M68" s="24">
        <v>72</v>
      </c>
      <c r="N68" s="24">
        <v>50</v>
      </c>
      <c r="O68" s="25">
        <v>100</v>
      </c>
    </row>
    <row r="69" spans="1:15">
      <c r="A69" t="str">
        <f t="shared" si="3"/>
        <v>2E</v>
      </c>
      <c r="B69">
        <f t="shared" si="4"/>
        <v>4</v>
      </c>
      <c r="C69" t="str">
        <f t="shared" si="5"/>
        <v>2E4</v>
      </c>
      <c r="E69" s="20"/>
      <c r="F69" s="43"/>
      <c r="G69" s="20"/>
      <c r="H69" s="43"/>
      <c r="I69" s="7" t="s">
        <v>95</v>
      </c>
      <c r="J69" s="23"/>
      <c r="K69" s="24"/>
      <c r="L69" s="24"/>
      <c r="M69" s="24">
        <v>85</v>
      </c>
      <c r="N69" s="24">
        <v>60</v>
      </c>
      <c r="O69" s="25">
        <v>100</v>
      </c>
    </row>
    <row r="70" spans="1:15">
      <c r="A70" t="str">
        <f t="shared" si="3"/>
        <v>2E</v>
      </c>
      <c r="B70">
        <f t="shared" si="4"/>
        <v>5</v>
      </c>
      <c r="C70" t="str">
        <f t="shared" si="5"/>
        <v>2E5</v>
      </c>
      <c r="E70" s="20"/>
      <c r="F70" s="43"/>
      <c r="G70" s="20"/>
      <c r="H70" s="43"/>
      <c r="I70" s="7" t="s">
        <v>96</v>
      </c>
      <c r="J70" s="23"/>
      <c r="K70" s="24"/>
      <c r="L70" s="24"/>
      <c r="M70" s="24">
        <v>80</v>
      </c>
      <c r="N70" s="24">
        <v>50</v>
      </c>
      <c r="O70" s="25">
        <v>100</v>
      </c>
    </row>
    <row r="71" spans="1:15" ht="28.8">
      <c r="A71" t="str">
        <f t="shared" si="3"/>
        <v>2E</v>
      </c>
      <c r="B71">
        <f t="shared" si="4"/>
        <v>6</v>
      </c>
      <c r="C71" t="str">
        <f t="shared" si="5"/>
        <v>2E6</v>
      </c>
      <c r="E71" s="20"/>
      <c r="F71" s="43"/>
      <c r="G71" s="20"/>
      <c r="H71" s="43"/>
      <c r="I71" s="7" t="s">
        <v>97</v>
      </c>
      <c r="J71" s="23"/>
      <c r="K71" s="24"/>
      <c r="L71" s="24"/>
      <c r="M71" s="24">
        <v>50</v>
      </c>
      <c r="N71" s="24">
        <v>40</v>
      </c>
      <c r="O71" s="25">
        <v>70</v>
      </c>
    </row>
    <row r="72" spans="1:15">
      <c r="A72" t="str">
        <f t="shared" si="3"/>
        <v>2E</v>
      </c>
      <c r="B72">
        <f t="shared" si="4"/>
        <v>7</v>
      </c>
      <c r="C72" t="str">
        <f t="shared" si="5"/>
        <v>2E7</v>
      </c>
      <c r="E72" s="20"/>
      <c r="F72" s="43"/>
      <c r="G72" s="20"/>
      <c r="H72" s="43"/>
      <c r="I72" s="7" t="s">
        <v>98</v>
      </c>
      <c r="J72" s="23"/>
      <c r="K72" s="24"/>
      <c r="L72" s="24"/>
      <c r="M72" s="24">
        <v>50</v>
      </c>
      <c r="N72" s="24">
        <v>25</v>
      </c>
      <c r="O72" s="25">
        <v>75</v>
      </c>
    </row>
    <row r="73" spans="1:15">
      <c r="A73" t="str">
        <f t="shared" si="3"/>
        <v>2E</v>
      </c>
      <c r="B73">
        <f t="shared" si="4"/>
        <v>8</v>
      </c>
      <c r="C73" t="str">
        <f t="shared" si="5"/>
        <v>2E8</v>
      </c>
      <c r="E73" s="20"/>
      <c r="F73" s="43"/>
      <c r="G73" s="20"/>
      <c r="H73" s="43"/>
      <c r="I73" s="7" t="s">
        <v>99</v>
      </c>
      <c r="J73" s="23"/>
      <c r="K73" s="24"/>
      <c r="L73" s="24"/>
      <c r="M73" s="24">
        <v>30</v>
      </c>
      <c r="N73" s="24">
        <v>15</v>
      </c>
      <c r="O73" s="25">
        <v>40</v>
      </c>
    </row>
    <row r="74" spans="1:15">
      <c r="A74" t="str">
        <f t="shared" si="3"/>
        <v>2E</v>
      </c>
      <c r="B74">
        <f t="shared" si="4"/>
        <v>9</v>
      </c>
      <c r="C74" t="str">
        <f t="shared" si="5"/>
        <v>2E9</v>
      </c>
      <c r="E74" s="20"/>
      <c r="F74" s="43"/>
      <c r="G74" s="20"/>
      <c r="H74" s="43"/>
      <c r="I74" s="7" t="s">
        <v>100</v>
      </c>
      <c r="J74" s="23"/>
      <c r="K74" s="24"/>
      <c r="L74" s="24"/>
      <c r="M74" s="24">
        <v>40</v>
      </c>
      <c r="N74" s="24">
        <v>25</v>
      </c>
      <c r="O74" s="25">
        <v>50</v>
      </c>
    </row>
    <row r="75" spans="1:15" ht="28.8">
      <c r="A75" t="str">
        <f t="shared" si="3"/>
        <v>2E</v>
      </c>
      <c r="B75">
        <f t="shared" si="4"/>
        <v>10</v>
      </c>
      <c r="C75" t="str">
        <f t="shared" si="5"/>
        <v>2E10</v>
      </c>
      <c r="E75" s="20"/>
      <c r="F75" s="43"/>
      <c r="G75" s="20"/>
      <c r="H75" s="43"/>
      <c r="I75" s="7" t="s">
        <v>101</v>
      </c>
      <c r="J75" s="23"/>
      <c r="K75" s="24"/>
      <c r="L75" s="24"/>
      <c r="M75" s="24">
        <v>35</v>
      </c>
      <c r="N75" s="24">
        <v>25</v>
      </c>
      <c r="O75" s="25">
        <v>50</v>
      </c>
    </row>
    <row r="76" spans="1:15" ht="28.8">
      <c r="A76" t="str">
        <f t="shared" si="3"/>
        <v>2E</v>
      </c>
      <c r="B76">
        <f t="shared" si="4"/>
        <v>11</v>
      </c>
      <c r="C76" t="str">
        <f t="shared" si="5"/>
        <v>2E11</v>
      </c>
      <c r="E76" s="20"/>
      <c r="F76" s="43"/>
      <c r="G76" s="20"/>
      <c r="H76" s="43"/>
      <c r="I76" s="7" t="s">
        <v>102</v>
      </c>
      <c r="J76" s="23"/>
      <c r="K76" s="24"/>
      <c r="L76" s="24"/>
      <c r="M76" s="24">
        <v>40</v>
      </c>
      <c r="N76" s="24">
        <v>25</v>
      </c>
      <c r="O76" s="25">
        <v>50</v>
      </c>
    </row>
    <row r="77" spans="1:15">
      <c r="A77" t="str">
        <f t="shared" si="3"/>
        <v>2E</v>
      </c>
      <c r="B77">
        <f t="shared" si="4"/>
        <v>12</v>
      </c>
      <c r="C77" t="str">
        <f t="shared" si="5"/>
        <v>2E12</v>
      </c>
      <c r="E77" s="20"/>
      <c r="F77" s="43"/>
      <c r="G77" s="20"/>
      <c r="H77" s="43"/>
      <c r="I77" s="7" t="s">
        <v>103</v>
      </c>
      <c r="J77" s="23"/>
      <c r="K77" s="24"/>
      <c r="L77" s="24"/>
      <c r="M77" s="24">
        <v>25</v>
      </c>
      <c r="N77" s="24">
        <v>17</v>
      </c>
      <c r="O77" s="25">
        <v>37</v>
      </c>
    </row>
    <row r="78" spans="1:15" ht="28.8">
      <c r="A78" t="str">
        <f t="shared" si="3"/>
        <v>2E</v>
      </c>
      <c r="B78">
        <f t="shared" si="4"/>
        <v>13</v>
      </c>
      <c r="C78" t="str">
        <f t="shared" si="5"/>
        <v>2E13</v>
      </c>
      <c r="E78" s="20"/>
      <c r="F78" s="43"/>
      <c r="G78" s="20"/>
      <c r="H78" s="43"/>
      <c r="I78" s="7" t="s">
        <v>104</v>
      </c>
      <c r="J78" s="23"/>
      <c r="K78" s="24"/>
      <c r="L78" s="24"/>
      <c r="M78" s="24">
        <v>30</v>
      </c>
      <c r="N78" s="24">
        <v>20</v>
      </c>
      <c r="O78" s="25">
        <v>40</v>
      </c>
    </row>
    <row r="79" spans="1:15" ht="28.8">
      <c r="A79" t="str">
        <f t="shared" si="3"/>
        <v>2E</v>
      </c>
      <c r="B79">
        <f t="shared" si="4"/>
        <v>14</v>
      </c>
      <c r="C79" t="str">
        <f t="shared" si="5"/>
        <v>2E14</v>
      </c>
      <c r="E79" s="20"/>
      <c r="F79" s="43"/>
      <c r="G79" s="20"/>
      <c r="H79" s="43"/>
      <c r="I79" s="7" t="s">
        <v>105</v>
      </c>
      <c r="J79" s="23"/>
      <c r="K79" s="24"/>
      <c r="L79" s="24"/>
      <c r="M79" s="24">
        <v>35</v>
      </c>
      <c r="N79" s="24">
        <v>20</v>
      </c>
      <c r="O79" s="25">
        <v>40</v>
      </c>
    </row>
    <row r="80" spans="1:15">
      <c r="A80" t="str">
        <f t="shared" si="3"/>
        <v>2E</v>
      </c>
      <c r="B80">
        <f t="shared" si="4"/>
        <v>15</v>
      </c>
      <c r="C80" t="str">
        <f t="shared" si="5"/>
        <v>2E15</v>
      </c>
      <c r="E80" s="20"/>
      <c r="F80" s="43"/>
      <c r="G80" s="20"/>
      <c r="H80" s="43"/>
      <c r="I80" s="7" t="s">
        <v>106</v>
      </c>
      <c r="J80" s="23"/>
      <c r="K80" s="24"/>
      <c r="L80" s="24"/>
      <c r="M80" s="24">
        <v>25</v>
      </c>
      <c r="N80" s="24">
        <v>17</v>
      </c>
      <c r="O80" s="25">
        <v>32</v>
      </c>
    </row>
    <row r="81" spans="1:15" ht="28.8">
      <c r="A81" t="str">
        <f t="shared" si="3"/>
        <v>2E</v>
      </c>
      <c r="B81">
        <f t="shared" si="4"/>
        <v>16</v>
      </c>
      <c r="C81" t="str">
        <f t="shared" si="5"/>
        <v>2E16</v>
      </c>
      <c r="E81" s="20"/>
      <c r="F81" s="43"/>
      <c r="G81" s="20"/>
      <c r="H81" s="43"/>
      <c r="I81" s="7" t="s">
        <v>107</v>
      </c>
      <c r="J81" s="23"/>
      <c r="K81" s="24"/>
      <c r="L81" s="24"/>
      <c r="M81" s="24">
        <v>50</v>
      </c>
      <c r="N81" s="24">
        <v>30</v>
      </c>
      <c r="O81" s="25">
        <v>60</v>
      </c>
    </row>
    <row r="82" spans="1:15" ht="28.8">
      <c r="A82" t="str">
        <f t="shared" si="3"/>
        <v>2E</v>
      </c>
      <c r="B82">
        <f t="shared" si="4"/>
        <v>17</v>
      </c>
      <c r="C82" t="str">
        <f t="shared" si="5"/>
        <v>2E17</v>
      </c>
      <c r="E82" s="20"/>
      <c r="F82" s="43"/>
      <c r="G82" s="20"/>
      <c r="H82" s="43"/>
      <c r="I82" s="7" t="s">
        <v>108</v>
      </c>
      <c r="J82" s="23"/>
      <c r="K82" s="24"/>
      <c r="L82" s="24"/>
      <c r="M82" s="24">
        <v>67</v>
      </c>
      <c r="N82" s="24">
        <v>45</v>
      </c>
      <c r="O82" s="25">
        <v>100</v>
      </c>
    </row>
    <row r="83" spans="1:15" ht="28.8">
      <c r="A83" t="str">
        <f t="shared" si="3"/>
        <v>2E</v>
      </c>
      <c r="B83">
        <f t="shared" si="4"/>
        <v>18</v>
      </c>
      <c r="C83" t="str">
        <f t="shared" si="5"/>
        <v>2E18</v>
      </c>
      <c r="E83" s="20"/>
      <c r="F83" s="43"/>
      <c r="G83" s="20"/>
      <c r="H83" s="43"/>
      <c r="I83" s="7" t="s">
        <v>109</v>
      </c>
      <c r="J83" s="23"/>
      <c r="K83" s="24"/>
      <c r="L83" s="24"/>
      <c r="M83" s="24">
        <v>60</v>
      </c>
      <c r="N83" s="24">
        <v>35</v>
      </c>
      <c r="O83" s="25">
        <v>75</v>
      </c>
    </row>
    <row r="84" spans="1:15" ht="28.8">
      <c r="A84" t="str">
        <f t="shared" si="3"/>
        <v>2E</v>
      </c>
      <c r="B84">
        <f t="shared" si="4"/>
        <v>19</v>
      </c>
      <c r="C84" t="str">
        <f t="shared" si="5"/>
        <v>2E19</v>
      </c>
      <c r="E84" s="20"/>
      <c r="F84" s="43"/>
      <c r="G84" s="20"/>
      <c r="H84" s="43"/>
      <c r="I84" s="7" t="s">
        <v>110</v>
      </c>
      <c r="J84" s="23"/>
      <c r="K84" s="24"/>
      <c r="L84" s="24"/>
      <c r="M84" s="24">
        <v>55</v>
      </c>
      <c r="N84" s="24">
        <v>35</v>
      </c>
      <c r="O84" s="25">
        <v>75</v>
      </c>
    </row>
    <row r="85" spans="1:15" ht="28.8">
      <c r="A85" t="str">
        <f t="shared" si="3"/>
        <v>2E</v>
      </c>
      <c r="B85">
        <f t="shared" si="4"/>
        <v>20</v>
      </c>
      <c r="C85" t="str">
        <f t="shared" si="5"/>
        <v>2E20</v>
      </c>
      <c r="E85" s="20"/>
      <c r="F85" s="43"/>
      <c r="G85" s="20"/>
      <c r="H85" s="43"/>
      <c r="I85" s="7" t="s">
        <v>111</v>
      </c>
      <c r="J85" s="23"/>
      <c r="K85" s="24"/>
      <c r="L85" s="24"/>
      <c r="M85" s="24">
        <v>60</v>
      </c>
      <c r="N85" s="24">
        <v>40</v>
      </c>
      <c r="O85" s="25">
        <v>75</v>
      </c>
    </row>
    <row r="86" spans="1:15" ht="57.6">
      <c r="A86" t="str">
        <f t="shared" si="3"/>
        <v>2E</v>
      </c>
      <c r="B86">
        <f t="shared" si="4"/>
        <v>21</v>
      </c>
      <c r="C86" t="str">
        <f t="shared" si="5"/>
        <v>2E21</v>
      </c>
      <c r="E86" s="20"/>
      <c r="F86" s="43"/>
      <c r="G86" s="20"/>
      <c r="H86" s="43"/>
      <c r="I86" s="7" t="s">
        <v>112</v>
      </c>
      <c r="J86" s="23"/>
      <c r="K86" s="24"/>
      <c r="L86" s="24"/>
      <c r="M86" s="24">
        <v>37</v>
      </c>
      <c r="N86" s="24">
        <v>30</v>
      </c>
      <c r="O86" s="25">
        <v>50</v>
      </c>
    </row>
    <row r="87" spans="1:15" ht="57.6">
      <c r="A87" t="str">
        <f t="shared" si="3"/>
        <v>2E</v>
      </c>
      <c r="B87">
        <f t="shared" si="4"/>
        <v>22</v>
      </c>
      <c r="C87" t="str">
        <f t="shared" si="5"/>
        <v>2E22</v>
      </c>
      <c r="E87" s="20"/>
      <c r="F87" s="43"/>
      <c r="G87" s="20"/>
      <c r="H87" s="43"/>
      <c r="I87" s="7" t="s">
        <v>113</v>
      </c>
      <c r="J87" s="23"/>
      <c r="K87" s="24"/>
      <c r="L87" s="24"/>
      <c r="M87" s="24">
        <v>42</v>
      </c>
      <c r="N87" s="24">
        <v>30</v>
      </c>
      <c r="O87" s="25">
        <v>57</v>
      </c>
    </row>
    <row r="88" spans="1:15" ht="43.8" thickBot="1">
      <c r="A88" t="str">
        <f t="shared" si="3"/>
        <v>2E</v>
      </c>
      <c r="B88">
        <f t="shared" si="4"/>
        <v>23</v>
      </c>
      <c r="C88" t="str">
        <f t="shared" si="5"/>
        <v>2E23</v>
      </c>
      <c r="E88" s="20"/>
      <c r="F88" s="43"/>
      <c r="G88" s="26"/>
      <c r="H88" s="45"/>
      <c r="I88" s="10" t="s">
        <v>114</v>
      </c>
      <c r="J88" s="39"/>
      <c r="K88" s="40"/>
      <c r="L88" s="40"/>
      <c r="M88" s="40">
        <v>45</v>
      </c>
      <c r="N88" s="40">
        <v>30</v>
      </c>
      <c r="O88" s="41">
        <v>60</v>
      </c>
    </row>
    <row r="89" spans="1:15" ht="43.2">
      <c r="A89" t="str">
        <f t="shared" si="3"/>
        <v>2F</v>
      </c>
      <c r="B89">
        <v>1</v>
      </c>
      <c r="C89" t="str">
        <f t="shared" si="5"/>
        <v>2F1</v>
      </c>
      <c r="E89" s="20"/>
      <c r="F89" s="43"/>
      <c r="G89" s="14" t="s">
        <v>115</v>
      </c>
      <c r="H89" s="42" t="s">
        <v>116</v>
      </c>
      <c r="I89" s="6" t="s">
        <v>117</v>
      </c>
      <c r="J89" s="17"/>
      <c r="K89" s="18"/>
      <c r="L89" s="18"/>
      <c r="M89" s="18">
        <v>30</v>
      </c>
      <c r="N89" s="18">
        <v>20</v>
      </c>
      <c r="O89" s="19">
        <v>40</v>
      </c>
    </row>
    <row r="90" spans="1:15" ht="28.8">
      <c r="A90" t="str">
        <f t="shared" si="3"/>
        <v>2F</v>
      </c>
      <c r="B90">
        <f>B89+1</f>
        <v>2</v>
      </c>
      <c r="C90" t="str">
        <f t="shared" si="5"/>
        <v>2F2</v>
      </c>
      <c r="E90" s="20"/>
      <c r="F90" s="43"/>
      <c r="G90" s="20"/>
      <c r="H90" s="43"/>
      <c r="I90" s="7" t="s">
        <v>118</v>
      </c>
      <c r="J90" s="23"/>
      <c r="K90" s="24"/>
      <c r="L90" s="24"/>
      <c r="M90" s="24">
        <v>30</v>
      </c>
      <c r="N90" s="24">
        <v>20</v>
      </c>
      <c r="O90" s="25">
        <v>40</v>
      </c>
    </row>
    <row r="91" spans="1:15" ht="28.8">
      <c r="A91" t="str">
        <f t="shared" si="3"/>
        <v>2F</v>
      </c>
      <c r="B91">
        <f t="shared" ref="B91:B105" si="6">B90+1</f>
        <v>3</v>
      </c>
      <c r="C91" t="str">
        <f t="shared" si="5"/>
        <v>2F3</v>
      </c>
      <c r="E91" s="20"/>
      <c r="F91" s="43"/>
      <c r="G91" s="20"/>
      <c r="H91" s="43"/>
      <c r="I91" s="7" t="s">
        <v>119</v>
      </c>
      <c r="J91" s="23"/>
      <c r="K91" s="24"/>
      <c r="L91" s="24"/>
      <c r="M91" s="24">
        <v>40</v>
      </c>
      <c r="N91" s="24">
        <v>27</v>
      </c>
      <c r="O91" s="25">
        <v>55</v>
      </c>
    </row>
    <row r="92" spans="1:15" ht="28.8">
      <c r="A92" t="str">
        <f t="shared" si="3"/>
        <v>2F</v>
      </c>
      <c r="B92">
        <f t="shared" si="6"/>
        <v>4</v>
      </c>
      <c r="C92" t="str">
        <f t="shared" si="5"/>
        <v>2F4</v>
      </c>
      <c r="E92" s="20"/>
      <c r="F92" s="43"/>
      <c r="G92" s="20"/>
      <c r="H92" s="43"/>
      <c r="I92" s="7" t="s">
        <v>120</v>
      </c>
      <c r="J92" s="23"/>
      <c r="K92" s="24"/>
      <c r="L92" s="24"/>
      <c r="M92" s="24">
        <v>30</v>
      </c>
      <c r="N92" s="24">
        <v>20</v>
      </c>
      <c r="O92" s="25">
        <v>40</v>
      </c>
    </row>
    <row r="93" spans="1:15" ht="28.8">
      <c r="A93" t="str">
        <f t="shared" si="3"/>
        <v>2F</v>
      </c>
      <c r="B93">
        <f t="shared" si="6"/>
        <v>5</v>
      </c>
      <c r="C93" t="str">
        <f t="shared" si="5"/>
        <v>2F5</v>
      </c>
      <c r="E93" s="20"/>
      <c r="F93" s="43"/>
      <c r="G93" s="20"/>
      <c r="H93" s="43"/>
      <c r="I93" s="7" t="s">
        <v>121</v>
      </c>
      <c r="J93" s="23"/>
      <c r="K93" s="24"/>
      <c r="L93" s="24"/>
      <c r="M93" s="24">
        <v>40</v>
      </c>
      <c r="N93" s="24">
        <v>30</v>
      </c>
      <c r="O93" s="25">
        <v>60</v>
      </c>
    </row>
    <row r="94" spans="1:15" ht="43.2">
      <c r="A94" t="str">
        <f t="shared" si="3"/>
        <v>2F</v>
      </c>
      <c r="B94">
        <f t="shared" si="6"/>
        <v>6</v>
      </c>
      <c r="C94" t="str">
        <f t="shared" si="5"/>
        <v>2F6</v>
      </c>
      <c r="E94" s="20"/>
      <c r="F94" s="43"/>
      <c r="G94" s="20"/>
      <c r="H94" s="43"/>
      <c r="I94" s="7" t="s">
        <v>122</v>
      </c>
      <c r="J94" s="23"/>
      <c r="K94" s="24"/>
      <c r="L94" s="24"/>
      <c r="M94" s="24">
        <v>45</v>
      </c>
      <c r="N94" s="24">
        <v>30</v>
      </c>
      <c r="O94" s="25">
        <v>60</v>
      </c>
    </row>
    <row r="95" spans="1:15" ht="28.8">
      <c r="A95" t="str">
        <f t="shared" si="3"/>
        <v>2F</v>
      </c>
      <c r="B95">
        <f t="shared" si="6"/>
        <v>7</v>
      </c>
      <c r="C95" t="str">
        <f t="shared" si="5"/>
        <v>2F7</v>
      </c>
      <c r="E95" s="20"/>
      <c r="F95" s="43"/>
      <c r="G95" s="20"/>
      <c r="H95" s="43"/>
      <c r="I95" s="7" t="s">
        <v>123</v>
      </c>
      <c r="J95" s="23"/>
      <c r="K95" s="24"/>
      <c r="L95" s="24"/>
      <c r="M95" s="24">
        <v>40</v>
      </c>
      <c r="N95" s="24">
        <v>25</v>
      </c>
      <c r="O95" s="25">
        <v>50</v>
      </c>
    </row>
    <row r="96" spans="1:15" ht="43.2">
      <c r="A96" t="str">
        <f t="shared" si="3"/>
        <v>2F</v>
      </c>
      <c r="B96">
        <f t="shared" si="6"/>
        <v>8</v>
      </c>
      <c r="C96" t="str">
        <f t="shared" si="5"/>
        <v>2F8</v>
      </c>
      <c r="E96" s="20"/>
      <c r="F96" s="43"/>
      <c r="G96" s="20"/>
      <c r="H96" s="43"/>
      <c r="I96" s="7" t="s">
        <v>124</v>
      </c>
      <c r="J96" s="23"/>
      <c r="K96" s="24"/>
      <c r="L96" s="24"/>
      <c r="M96" s="24">
        <v>30</v>
      </c>
      <c r="N96" s="24">
        <v>20</v>
      </c>
      <c r="O96" s="25">
        <v>40</v>
      </c>
    </row>
    <row r="97" spans="1:15" ht="57.6">
      <c r="A97" t="str">
        <f t="shared" si="3"/>
        <v>2F</v>
      </c>
      <c r="B97">
        <f t="shared" si="6"/>
        <v>9</v>
      </c>
      <c r="C97" t="str">
        <f t="shared" si="5"/>
        <v>2F9</v>
      </c>
      <c r="E97" s="20"/>
      <c r="F97" s="43"/>
      <c r="G97" s="20"/>
      <c r="H97" s="43"/>
      <c r="I97" s="7" t="s">
        <v>125</v>
      </c>
      <c r="J97" s="23"/>
      <c r="K97" s="24"/>
      <c r="L97" s="24"/>
      <c r="M97" s="24">
        <v>25</v>
      </c>
      <c r="N97" s="24">
        <v>19</v>
      </c>
      <c r="O97" s="25">
        <v>40</v>
      </c>
    </row>
    <row r="98" spans="1:15" ht="28.8">
      <c r="A98" t="str">
        <f t="shared" si="3"/>
        <v>2F</v>
      </c>
      <c r="B98">
        <f t="shared" si="6"/>
        <v>10</v>
      </c>
      <c r="C98" t="str">
        <f t="shared" si="5"/>
        <v>2F10</v>
      </c>
      <c r="E98" s="20"/>
      <c r="F98" s="43"/>
      <c r="G98" s="20"/>
      <c r="H98" s="43"/>
      <c r="I98" s="7" t="s">
        <v>126</v>
      </c>
      <c r="J98" s="23"/>
      <c r="K98" s="24"/>
      <c r="L98" s="24"/>
      <c r="M98" s="24">
        <v>30</v>
      </c>
      <c r="N98" s="24">
        <v>20</v>
      </c>
      <c r="O98" s="25">
        <v>40</v>
      </c>
    </row>
    <row r="99" spans="1:15" ht="28.8">
      <c r="A99" t="str">
        <f t="shared" si="3"/>
        <v>2F</v>
      </c>
      <c r="B99">
        <f t="shared" si="6"/>
        <v>11</v>
      </c>
      <c r="C99" t="str">
        <f t="shared" si="5"/>
        <v>2F11</v>
      </c>
      <c r="E99" s="20"/>
      <c r="F99" s="43"/>
      <c r="G99" s="20"/>
      <c r="H99" s="43"/>
      <c r="I99" s="7" t="s">
        <v>127</v>
      </c>
      <c r="J99" s="23"/>
      <c r="K99" s="24"/>
      <c r="L99" s="24"/>
      <c r="M99" s="24">
        <v>25</v>
      </c>
      <c r="N99" s="24">
        <v>15</v>
      </c>
      <c r="O99" s="25">
        <v>30</v>
      </c>
    </row>
    <row r="100" spans="1:15" ht="28.8">
      <c r="A100" t="str">
        <f t="shared" si="3"/>
        <v>2F</v>
      </c>
      <c r="B100">
        <f t="shared" si="6"/>
        <v>12</v>
      </c>
      <c r="C100" t="str">
        <f t="shared" si="5"/>
        <v>2F12</v>
      </c>
      <c r="E100" s="20"/>
      <c r="F100" s="43"/>
      <c r="G100" s="20"/>
      <c r="H100" s="43"/>
      <c r="I100" s="7" t="s">
        <v>128</v>
      </c>
      <c r="J100" s="23"/>
      <c r="K100" s="24"/>
      <c r="L100" s="24"/>
      <c r="M100" s="24">
        <v>25</v>
      </c>
      <c r="N100" s="24">
        <v>15</v>
      </c>
      <c r="O100" s="25">
        <v>35</v>
      </c>
    </row>
    <row r="101" spans="1:15" ht="28.8">
      <c r="A101" t="str">
        <f t="shared" si="3"/>
        <v>2F</v>
      </c>
      <c r="B101">
        <f t="shared" si="6"/>
        <v>13</v>
      </c>
      <c r="C101" t="str">
        <f t="shared" si="5"/>
        <v>2F13</v>
      </c>
      <c r="E101" s="20"/>
      <c r="F101" s="43"/>
      <c r="G101" s="20"/>
      <c r="H101" s="43"/>
      <c r="I101" s="7" t="s">
        <v>129</v>
      </c>
      <c r="J101" s="23"/>
      <c r="K101" s="24"/>
      <c r="L101" s="24"/>
      <c r="M101" s="24">
        <v>30</v>
      </c>
      <c r="N101" s="24">
        <v>20</v>
      </c>
      <c r="O101" s="25">
        <v>40</v>
      </c>
    </row>
    <row r="102" spans="1:15" ht="43.2">
      <c r="A102" t="str">
        <f t="shared" si="3"/>
        <v>2F</v>
      </c>
      <c r="B102">
        <f t="shared" si="6"/>
        <v>14</v>
      </c>
      <c r="C102" t="str">
        <f t="shared" si="5"/>
        <v>2F14</v>
      </c>
      <c r="E102" s="20"/>
      <c r="F102" s="43"/>
      <c r="G102" s="20"/>
      <c r="H102" s="43"/>
      <c r="I102" s="7" t="s">
        <v>130</v>
      </c>
      <c r="J102" s="23"/>
      <c r="K102" s="24"/>
      <c r="L102" s="24"/>
      <c r="M102" s="24">
        <v>27</v>
      </c>
      <c r="N102" s="24">
        <v>20</v>
      </c>
      <c r="O102" s="25">
        <v>40</v>
      </c>
    </row>
    <row r="103" spans="1:15" ht="28.8">
      <c r="A103" t="str">
        <f t="shared" si="3"/>
        <v>2F</v>
      </c>
      <c r="B103">
        <f t="shared" si="6"/>
        <v>15</v>
      </c>
      <c r="C103" t="str">
        <f t="shared" si="5"/>
        <v>2F15</v>
      </c>
      <c r="E103" s="20"/>
      <c r="F103" s="43"/>
      <c r="G103" s="20"/>
      <c r="H103" s="43"/>
      <c r="I103" s="7" t="s">
        <v>131</v>
      </c>
      <c r="J103" s="23"/>
      <c r="K103" s="24"/>
      <c r="L103" s="24"/>
      <c r="M103" s="24">
        <v>35</v>
      </c>
      <c r="N103" s="24">
        <v>20</v>
      </c>
      <c r="O103" s="25">
        <v>40</v>
      </c>
    </row>
    <row r="104" spans="1:15" ht="28.8">
      <c r="A104" t="str">
        <f t="shared" si="3"/>
        <v>2F</v>
      </c>
      <c r="B104">
        <f t="shared" si="6"/>
        <v>16</v>
      </c>
      <c r="C104" t="str">
        <f t="shared" si="5"/>
        <v>2F16</v>
      </c>
      <c r="E104" s="20"/>
      <c r="F104" s="43"/>
      <c r="G104" s="20"/>
      <c r="H104" s="43"/>
      <c r="I104" s="7" t="s">
        <v>132</v>
      </c>
      <c r="J104" s="23"/>
      <c r="K104" s="24"/>
      <c r="L104" s="24"/>
      <c r="M104" s="24">
        <v>27</v>
      </c>
      <c r="N104" s="24">
        <v>15</v>
      </c>
      <c r="O104" s="25">
        <v>40</v>
      </c>
    </row>
    <row r="105" spans="1:15" ht="43.8" thickBot="1">
      <c r="A105" t="str">
        <f t="shared" si="3"/>
        <v>2F</v>
      </c>
      <c r="B105">
        <f t="shared" si="6"/>
        <v>17</v>
      </c>
      <c r="C105" t="str">
        <f t="shared" si="5"/>
        <v>2F17</v>
      </c>
      <c r="E105" s="20"/>
      <c r="F105" s="43"/>
      <c r="G105" s="26"/>
      <c r="H105" s="45"/>
      <c r="I105" s="8" t="s">
        <v>133</v>
      </c>
      <c r="J105" s="28"/>
      <c r="K105" s="29"/>
      <c r="L105" s="29"/>
      <c r="M105" s="29">
        <v>35</v>
      </c>
      <c r="N105" s="29">
        <v>20</v>
      </c>
      <c r="O105" s="30">
        <v>50</v>
      </c>
    </row>
    <row r="106" spans="1:15" ht="43.2">
      <c r="A106" t="str">
        <f t="shared" si="3"/>
        <v>2G</v>
      </c>
      <c r="B106">
        <v>1</v>
      </c>
      <c r="C106" t="str">
        <f t="shared" si="5"/>
        <v>2G1</v>
      </c>
      <c r="E106" s="20"/>
      <c r="F106" s="43"/>
      <c r="G106" s="14" t="s">
        <v>134</v>
      </c>
      <c r="H106" s="42" t="s">
        <v>135</v>
      </c>
      <c r="I106" s="9" t="s">
        <v>136</v>
      </c>
      <c r="J106" s="34"/>
      <c r="K106" s="35"/>
      <c r="L106" s="35"/>
      <c r="M106" s="35">
        <v>50</v>
      </c>
      <c r="N106" s="35">
        <v>30</v>
      </c>
      <c r="O106" s="36">
        <v>65</v>
      </c>
    </row>
    <row r="107" spans="1:15" ht="43.2">
      <c r="A107" t="str">
        <f t="shared" si="3"/>
        <v>2G</v>
      </c>
      <c r="B107">
        <f t="shared" ref="B107:B114" si="7">B106+1</f>
        <v>2</v>
      </c>
      <c r="C107" t="str">
        <f t="shared" si="5"/>
        <v>2G2</v>
      </c>
      <c r="E107" s="20"/>
      <c r="F107" s="43"/>
      <c r="G107" s="20"/>
      <c r="H107" s="43"/>
      <c r="I107" s="7" t="s">
        <v>137</v>
      </c>
      <c r="J107" s="23"/>
      <c r="K107" s="24"/>
      <c r="L107" s="24"/>
      <c r="M107" s="24">
        <v>50</v>
      </c>
      <c r="N107" s="24">
        <v>30</v>
      </c>
      <c r="O107" s="25">
        <v>60</v>
      </c>
    </row>
    <row r="108" spans="1:15" ht="43.2">
      <c r="A108" t="str">
        <f t="shared" si="3"/>
        <v>2G</v>
      </c>
      <c r="B108">
        <f t="shared" si="7"/>
        <v>3</v>
      </c>
      <c r="C108" t="str">
        <f t="shared" si="5"/>
        <v>2G3</v>
      </c>
      <c r="E108" s="20"/>
      <c r="F108" s="43"/>
      <c r="G108" s="20"/>
      <c r="H108" s="43"/>
      <c r="I108" s="7" t="s">
        <v>138</v>
      </c>
      <c r="J108" s="23"/>
      <c r="K108" s="24"/>
      <c r="L108" s="24"/>
      <c r="M108" s="24">
        <v>50</v>
      </c>
      <c r="N108" s="24">
        <v>30</v>
      </c>
      <c r="O108" s="25">
        <v>60</v>
      </c>
    </row>
    <row r="109" spans="1:15" ht="43.2">
      <c r="A109" t="str">
        <f t="shared" si="3"/>
        <v>2G</v>
      </c>
      <c r="B109">
        <f t="shared" si="7"/>
        <v>4</v>
      </c>
      <c r="C109" t="str">
        <f t="shared" si="5"/>
        <v>2G4</v>
      </c>
      <c r="E109" s="20"/>
      <c r="F109" s="43"/>
      <c r="G109" s="20"/>
      <c r="H109" s="43"/>
      <c r="I109" s="7" t="s">
        <v>139</v>
      </c>
      <c r="J109" s="23"/>
      <c r="K109" s="24"/>
      <c r="L109" s="24"/>
      <c r="M109" s="24">
        <v>50</v>
      </c>
      <c r="N109" s="24">
        <v>37</v>
      </c>
      <c r="O109" s="25">
        <v>67</v>
      </c>
    </row>
    <row r="110" spans="1:15" ht="57.6">
      <c r="A110" t="str">
        <f t="shared" si="3"/>
        <v>2G</v>
      </c>
      <c r="B110">
        <f t="shared" si="7"/>
        <v>5</v>
      </c>
      <c r="C110" t="str">
        <f t="shared" si="5"/>
        <v>2G5</v>
      </c>
      <c r="E110" s="20"/>
      <c r="F110" s="43"/>
      <c r="G110" s="20"/>
      <c r="H110" s="43"/>
      <c r="I110" s="7" t="s">
        <v>140</v>
      </c>
      <c r="J110" s="23"/>
      <c r="K110" s="24"/>
      <c r="L110" s="24"/>
      <c r="M110" s="24">
        <v>50</v>
      </c>
      <c r="N110" s="24">
        <v>30</v>
      </c>
      <c r="O110" s="25">
        <v>60</v>
      </c>
    </row>
    <row r="111" spans="1:15">
      <c r="A111" t="str">
        <f t="shared" si="3"/>
        <v>2G</v>
      </c>
      <c r="B111">
        <f t="shared" si="7"/>
        <v>6</v>
      </c>
      <c r="C111" t="str">
        <f t="shared" si="5"/>
        <v>2G6</v>
      </c>
      <c r="E111" s="20"/>
      <c r="F111" s="43"/>
      <c r="G111" s="20"/>
      <c r="H111" s="43"/>
      <c r="I111" s="7" t="s">
        <v>141</v>
      </c>
      <c r="J111" s="23"/>
      <c r="K111" s="24"/>
      <c r="L111" s="24"/>
      <c r="M111" s="24">
        <v>30</v>
      </c>
      <c r="N111" s="24">
        <v>15</v>
      </c>
      <c r="O111" s="25">
        <v>40</v>
      </c>
    </row>
    <row r="112" spans="1:15">
      <c r="A112" t="str">
        <f t="shared" si="3"/>
        <v>2G</v>
      </c>
      <c r="B112">
        <f t="shared" si="7"/>
        <v>7</v>
      </c>
      <c r="C112" t="str">
        <f t="shared" si="5"/>
        <v>2G7</v>
      </c>
      <c r="E112" s="20"/>
      <c r="F112" s="43"/>
      <c r="G112" s="20"/>
      <c r="H112" s="43"/>
      <c r="I112" s="7" t="s">
        <v>142</v>
      </c>
      <c r="J112" s="23"/>
      <c r="K112" s="24"/>
      <c r="L112" s="24"/>
      <c r="M112" s="24">
        <v>25</v>
      </c>
      <c r="N112" s="24">
        <v>15</v>
      </c>
      <c r="O112" s="25">
        <v>35</v>
      </c>
    </row>
    <row r="113" spans="1:15">
      <c r="A113" t="str">
        <f t="shared" si="3"/>
        <v>2G</v>
      </c>
      <c r="B113">
        <f t="shared" si="7"/>
        <v>8</v>
      </c>
      <c r="C113" t="str">
        <f t="shared" si="5"/>
        <v>2G8</v>
      </c>
      <c r="E113" s="20"/>
      <c r="F113" s="43"/>
      <c r="G113" s="20"/>
      <c r="H113" s="43"/>
      <c r="I113" s="7" t="s">
        <v>143</v>
      </c>
      <c r="J113" s="23"/>
      <c r="K113" s="24"/>
      <c r="L113" s="24"/>
      <c r="M113" s="24">
        <v>25</v>
      </c>
      <c r="N113" s="24">
        <v>10</v>
      </c>
      <c r="O113" s="25">
        <v>30</v>
      </c>
    </row>
    <row r="114" spans="1:15" ht="15" thickBot="1">
      <c r="A114" t="str">
        <f t="shared" si="3"/>
        <v>2G</v>
      </c>
      <c r="B114">
        <f t="shared" si="7"/>
        <v>9</v>
      </c>
      <c r="C114" t="str">
        <f t="shared" si="5"/>
        <v>2G9</v>
      </c>
      <c r="E114" s="20"/>
      <c r="F114" s="43"/>
      <c r="G114" s="26"/>
      <c r="H114" s="45"/>
      <c r="I114" s="10" t="s">
        <v>144</v>
      </c>
      <c r="J114" s="39"/>
      <c r="K114" s="40"/>
      <c r="L114" s="40"/>
      <c r="M114" s="40">
        <v>20</v>
      </c>
      <c r="N114" s="40">
        <v>10</v>
      </c>
      <c r="O114" s="41">
        <v>30</v>
      </c>
    </row>
    <row r="115" spans="1:15" ht="28.8">
      <c r="A115" t="str">
        <f t="shared" si="3"/>
        <v>2H</v>
      </c>
      <c r="B115">
        <v>1</v>
      </c>
      <c r="C115" t="str">
        <f t="shared" si="5"/>
        <v>2H1</v>
      </c>
      <c r="E115" s="20"/>
      <c r="F115" s="43"/>
      <c r="G115" s="20" t="s">
        <v>145</v>
      </c>
      <c r="H115" s="43" t="s">
        <v>146</v>
      </c>
      <c r="I115" s="6" t="s">
        <v>147</v>
      </c>
      <c r="J115" s="17"/>
      <c r="K115" s="18"/>
      <c r="L115" s="18"/>
      <c r="M115" s="18">
        <v>30</v>
      </c>
      <c r="N115" s="18">
        <v>20</v>
      </c>
      <c r="O115" s="19">
        <v>40</v>
      </c>
    </row>
    <row r="116" spans="1:15" ht="28.8">
      <c r="A116" t="str">
        <f t="shared" si="3"/>
        <v>2H</v>
      </c>
      <c r="B116">
        <f t="shared" ref="B116:B121" si="8">B115+1</f>
        <v>2</v>
      </c>
      <c r="C116" t="str">
        <f t="shared" si="5"/>
        <v>2H2</v>
      </c>
      <c r="E116" s="20"/>
      <c r="F116" s="43"/>
      <c r="G116" s="20"/>
      <c r="H116" s="43"/>
      <c r="I116" s="7" t="s">
        <v>148</v>
      </c>
      <c r="J116" s="23"/>
      <c r="K116" s="24"/>
      <c r="L116" s="24"/>
      <c r="M116" s="24">
        <v>35</v>
      </c>
      <c r="N116" s="24">
        <v>20</v>
      </c>
      <c r="O116" s="25">
        <v>50</v>
      </c>
    </row>
    <row r="117" spans="1:15" ht="28.8">
      <c r="A117" t="str">
        <f t="shared" si="3"/>
        <v>2H</v>
      </c>
      <c r="B117">
        <f t="shared" si="8"/>
        <v>3</v>
      </c>
      <c r="C117" t="str">
        <f t="shared" si="5"/>
        <v>2H3</v>
      </c>
      <c r="E117" s="20"/>
      <c r="F117" s="43"/>
      <c r="G117" s="20"/>
      <c r="H117" s="43"/>
      <c r="I117" s="7" t="s">
        <v>149</v>
      </c>
      <c r="J117" s="23"/>
      <c r="K117" s="24"/>
      <c r="L117" s="24"/>
      <c r="M117" s="24">
        <v>37</v>
      </c>
      <c r="N117" s="24">
        <v>25</v>
      </c>
      <c r="O117" s="25">
        <v>50</v>
      </c>
    </row>
    <row r="118" spans="1:15" ht="28.8">
      <c r="A118" t="str">
        <f t="shared" si="3"/>
        <v>2H</v>
      </c>
      <c r="B118">
        <f t="shared" si="8"/>
        <v>4</v>
      </c>
      <c r="C118" t="str">
        <f t="shared" si="5"/>
        <v>2H4</v>
      </c>
      <c r="E118" s="20"/>
      <c r="F118" s="43"/>
      <c r="G118" s="20"/>
      <c r="H118" s="43"/>
      <c r="I118" s="7" t="s">
        <v>150</v>
      </c>
      <c r="J118" s="23"/>
      <c r="K118" s="24"/>
      <c r="L118" s="24"/>
      <c r="M118" s="24">
        <v>40</v>
      </c>
      <c r="N118" s="24">
        <v>25</v>
      </c>
      <c r="O118" s="25">
        <v>50</v>
      </c>
    </row>
    <row r="119" spans="1:15">
      <c r="A119" t="str">
        <f t="shared" si="3"/>
        <v>2H</v>
      </c>
      <c r="B119">
        <f t="shared" si="8"/>
        <v>5</v>
      </c>
      <c r="C119" t="str">
        <f t="shared" si="5"/>
        <v>2H5</v>
      </c>
      <c r="E119" s="20"/>
      <c r="F119" s="43"/>
      <c r="G119" s="20"/>
      <c r="H119" s="43"/>
      <c r="I119" s="7" t="s">
        <v>151</v>
      </c>
      <c r="J119" s="23"/>
      <c r="K119" s="24"/>
      <c r="L119" s="24"/>
      <c r="M119" s="24">
        <v>25</v>
      </c>
      <c r="N119" s="24">
        <v>15</v>
      </c>
      <c r="O119" s="25">
        <v>30</v>
      </c>
    </row>
    <row r="120" spans="1:15">
      <c r="A120" t="str">
        <f t="shared" si="3"/>
        <v>2H</v>
      </c>
      <c r="B120">
        <f t="shared" si="8"/>
        <v>6</v>
      </c>
      <c r="C120" t="str">
        <f t="shared" si="5"/>
        <v>2H6</v>
      </c>
      <c r="E120" s="20"/>
      <c r="F120" s="43"/>
      <c r="G120" s="20"/>
      <c r="H120" s="43"/>
      <c r="I120" s="7" t="s">
        <v>152</v>
      </c>
      <c r="J120" s="23"/>
      <c r="K120" s="24"/>
      <c r="L120" s="24"/>
      <c r="M120" s="24">
        <v>15</v>
      </c>
      <c r="N120" s="24">
        <v>10</v>
      </c>
      <c r="O120" s="25">
        <v>20</v>
      </c>
    </row>
    <row r="121" spans="1:15" ht="15" thickBot="1">
      <c r="A121" t="str">
        <f t="shared" si="3"/>
        <v>2H</v>
      </c>
      <c r="B121">
        <f t="shared" si="8"/>
        <v>7</v>
      </c>
      <c r="C121" t="str">
        <f t="shared" si="5"/>
        <v>2H7</v>
      </c>
      <c r="E121" s="26"/>
      <c r="F121" s="45"/>
      <c r="G121" s="26"/>
      <c r="H121" s="45"/>
      <c r="I121" s="8" t="s">
        <v>153</v>
      </c>
      <c r="J121" s="28"/>
      <c r="K121" s="29"/>
      <c r="L121" s="29"/>
      <c r="M121" s="29">
        <v>25</v>
      </c>
      <c r="N121" s="29">
        <v>10</v>
      </c>
      <c r="O121" s="30">
        <v>30</v>
      </c>
    </row>
    <row r="122" spans="1:15" ht="28.8">
      <c r="A122" t="str">
        <f t="shared" si="3"/>
        <v>3A</v>
      </c>
      <c r="B122">
        <v>1</v>
      </c>
      <c r="C122" t="str">
        <f t="shared" si="5"/>
        <v>3A1</v>
      </c>
      <c r="E122" s="14">
        <v>3</v>
      </c>
      <c r="F122" s="15" t="s">
        <v>154</v>
      </c>
      <c r="G122" s="14" t="s">
        <v>155</v>
      </c>
      <c r="H122" s="42" t="s">
        <v>156</v>
      </c>
      <c r="I122" s="9" t="s">
        <v>157</v>
      </c>
      <c r="J122" s="34"/>
      <c r="K122" s="35"/>
      <c r="L122" s="35"/>
      <c r="M122" s="35">
        <v>37</v>
      </c>
      <c r="N122" s="35">
        <v>20</v>
      </c>
      <c r="O122" s="36">
        <v>50</v>
      </c>
    </row>
    <row r="123" spans="1:15">
      <c r="A123" t="str">
        <f t="shared" si="3"/>
        <v>3A</v>
      </c>
      <c r="B123">
        <f>B122+1</f>
        <v>2</v>
      </c>
      <c r="C123" t="str">
        <f t="shared" si="5"/>
        <v>3A2</v>
      </c>
      <c r="E123" s="20"/>
      <c r="F123" s="21"/>
      <c r="G123" s="20"/>
      <c r="H123" s="43"/>
      <c r="I123" s="7" t="s">
        <v>158</v>
      </c>
      <c r="J123" s="23"/>
      <c r="K123" s="24"/>
      <c r="L123" s="24"/>
      <c r="M123" s="24">
        <v>35</v>
      </c>
      <c r="N123" s="24">
        <v>22</v>
      </c>
      <c r="O123" s="25">
        <v>50</v>
      </c>
    </row>
    <row r="124" spans="1:15">
      <c r="A124" t="str">
        <f t="shared" si="3"/>
        <v>3A</v>
      </c>
      <c r="B124">
        <f t="shared" ref="B124:B140" si="9">B123+1</f>
        <v>3</v>
      </c>
      <c r="C124" t="str">
        <f t="shared" si="5"/>
        <v>3A3</v>
      </c>
      <c r="E124" s="20"/>
      <c r="F124" s="21"/>
      <c r="G124" s="20"/>
      <c r="H124" s="43"/>
      <c r="I124" s="7" t="s">
        <v>159</v>
      </c>
      <c r="J124" s="23"/>
      <c r="K124" s="24"/>
      <c r="L124" s="24"/>
      <c r="M124" s="24">
        <v>30</v>
      </c>
      <c r="N124" s="24">
        <v>15</v>
      </c>
      <c r="O124" s="25">
        <v>40</v>
      </c>
    </row>
    <row r="125" spans="1:15" ht="28.8">
      <c r="A125" t="str">
        <f t="shared" si="3"/>
        <v>3A</v>
      </c>
      <c r="B125">
        <f t="shared" si="9"/>
        <v>4</v>
      </c>
      <c r="C125" t="str">
        <f t="shared" si="5"/>
        <v>3A4</v>
      </c>
      <c r="E125" s="20"/>
      <c r="F125" s="21"/>
      <c r="G125" s="20"/>
      <c r="H125" s="43"/>
      <c r="I125" s="7" t="s">
        <v>160</v>
      </c>
      <c r="J125" s="23"/>
      <c r="K125" s="24"/>
      <c r="L125" s="24"/>
      <c r="M125" s="24">
        <v>37</v>
      </c>
      <c r="N125" s="24">
        <v>25</v>
      </c>
      <c r="O125" s="25">
        <v>50</v>
      </c>
    </row>
    <row r="126" spans="1:15">
      <c r="A126" t="str">
        <f t="shared" si="3"/>
        <v>3A</v>
      </c>
      <c r="B126">
        <f t="shared" si="9"/>
        <v>5</v>
      </c>
      <c r="C126" t="str">
        <f t="shared" si="5"/>
        <v>3A5</v>
      </c>
      <c r="E126" s="20"/>
      <c r="F126" s="21"/>
      <c r="G126" s="20"/>
      <c r="H126" s="43"/>
      <c r="I126" s="7" t="s">
        <v>161</v>
      </c>
      <c r="J126" s="23"/>
      <c r="K126" s="24"/>
      <c r="L126" s="24"/>
      <c r="M126" s="24">
        <v>30</v>
      </c>
      <c r="N126" s="24">
        <v>20</v>
      </c>
      <c r="O126" s="25">
        <v>40</v>
      </c>
    </row>
    <row r="127" spans="1:15" ht="28.8">
      <c r="A127" t="str">
        <f t="shared" si="3"/>
        <v>3A</v>
      </c>
      <c r="B127">
        <f t="shared" si="9"/>
        <v>6</v>
      </c>
      <c r="C127" t="str">
        <f t="shared" si="5"/>
        <v>3A6</v>
      </c>
      <c r="E127" s="20"/>
      <c r="F127" s="21"/>
      <c r="G127" s="20"/>
      <c r="H127" s="43"/>
      <c r="I127" s="7" t="s">
        <v>162</v>
      </c>
      <c r="J127" s="23"/>
      <c r="K127" s="24"/>
      <c r="L127" s="24"/>
      <c r="M127" s="24">
        <v>50</v>
      </c>
      <c r="N127" s="24">
        <v>30</v>
      </c>
      <c r="O127" s="25">
        <v>60</v>
      </c>
    </row>
    <row r="128" spans="1:15" ht="28.8">
      <c r="A128" t="str">
        <f t="shared" si="3"/>
        <v>3A</v>
      </c>
      <c r="B128">
        <f t="shared" si="9"/>
        <v>7</v>
      </c>
      <c r="C128" t="str">
        <f t="shared" si="5"/>
        <v>3A7</v>
      </c>
      <c r="E128" s="20"/>
      <c r="F128" s="21"/>
      <c r="G128" s="20"/>
      <c r="H128" s="43"/>
      <c r="I128" s="7" t="s">
        <v>163</v>
      </c>
      <c r="J128" s="23"/>
      <c r="K128" s="24"/>
      <c r="L128" s="24"/>
      <c r="M128" s="24">
        <v>50</v>
      </c>
      <c r="N128" s="24">
        <v>32</v>
      </c>
      <c r="O128" s="25">
        <v>62</v>
      </c>
    </row>
    <row r="129" spans="1:15" ht="28.8">
      <c r="A129" t="str">
        <f t="shared" si="3"/>
        <v>3A</v>
      </c>
      <c r="B129">
        <f t="shared" si="9"/>
        <v>8</v>
      </c>
      <c r="C129" t="str">
        <f t="shared" si="5"/>
        <v>3A8</v>
      </c>
      <c r="E129" s="20"/>
      <c r="F129" s="21"/>
      <c r="G129" s="20"/>
      <c r="H129" s="43"/>
      <c r="I129" s="7" t="s">
        <v>164</v>
      </c>
      <c r="J129" s="23"/>
      <c r="K129" s="24"/>
      <c r="L129" s="24"/>
      <c r="M129" s="24">
        <v>50</v>
      </c>
      <c r="N129" s="24">
        <v>30</v>
      </c>
      <c r="O129" s="25">
        <v>62</v>
      </c>
    </row>
    <row r="130" spans="1:15" ht="28.8">
      <c r="A130" t="str">
        <f t="shared" si="3"/>
        <v>3A</v>
      </c>
      <c r="B130">
        <f t="shared" si="9"/>
        <v>9</v>
      </c>
      <c r="C130" t="str">
        <f t="shared" si="5"/>
        <v>3A9</v>
      </c>
      <c r="E130" s="20"/>
      <c r="F130" s="21"/>
      <c r="G130" s="20"/>
      <c r="H130" s="43"/>
      <c r="I130" s="7" t="s">
        <v>165</v>
      </c>
      <c r="J130" s="23"/>
      <c r="K130" s="24"/>
      <c r="L130" s="24"/>
      <c r="M130" s="24">
        <v>47</v>
      </c>
      <c r="N130" s="24">
        <v>30</v>
      </c>
      <c r="O130" s="25">
        <v>60</v>
      </c>
    </row>
    <row r="131" spans="1:15" ht="28.8">
      <c r="A131" t="str">
        <f t="shared" si="3"/>
        <v>3A</v>
      </c>
      <c r="B131">
        <f t="shared" si="9"/>
        <v>10</v>
      </c>
      <c r="C131" t="str">
        <f t="shared" si="5"/>
        <v>3A10</v>
      </c>
      <c r="E131" s="20"/>
      <c r="F131" s="21"/>
      <c r="G131" s="20"/>
      <c r="H131" s="43"/>
      <c r="I131" s="7" t="s">
        <v>166</v>
      </c>
      <c r="J131" s="23"/>
      <c r="K131" s="24"/>
      <c r="L131" s="24"/>
      <c r="M131" s="24">
        <v>40</v>
      </c>
      <c r="N131" s="24">
        <v>30</v>
      </c>
      <c r="O131" s="25">
        <v>50</v>
      </c>
    </row>
    <row r="132" spans="1:15" ht="28.8">
      <c r="A132" t="str">
        <f t="shared" ref="A132:A195" si="10">IF(G132="",A131,G132)</f>
        <v>3A</v>
      </c>
      <c r="B132">
        <f t="shared" si="9"/>
        <v>11</v>
      </c>
      <c r="C132" t="str">
        <f t="shared" ref="C132:C195" si="11">A132&amp;B132</f>
        <v>3A11</v>
      </c>
      <c r="E132" s="20"/>
      <c r="F132" s="21"/>
      <c r="G132" s="20"/>
      <c r="H132" s="43"/>
      <c r="I132" s="7" t="s">
        <v>167</v>
      </c>
      <c r="J132" s="23"/>
      <c r="K132" s="24"/>
      <c r="L132" s="24"/>
      <c r="M132" s="24">
        <v>40</v>
      </c>
      <c r="N132" s="24">
        <v>25</v>
      </c>
      <c r="O132" s="25">
        <v>50</v>
      </c>
    </row>
    <row r="133" spans="1:15" ht="28.8">
      <c r="A133" t="str">
        <f t="shared" si="10"/>
        <v>3A</v>
      </c>
      <c r="B133">
        <f t="shared" si="9"/>
        <v>12</v>
      </c>
      <c r="C133" t="str">
        <f t="shared" si="11"/>
        <v>3A12</v>
      </c>
      <c r="E133" s="20"/>
      <c r="F133" s="21"/>
      <c r="G133" s="20"/>
      <c r="H133" s="43"/>
      <c r="I133" s="7" t="s">
        <v>168</v>
      </c>
      <c r="J133" s="23"/>
      <c r="K133" s="24"/>
      <c r="L133" s="24"/>
      <c r="M133" s="24">
        <v>6</v>
      </c>
      <c r="N133" s="24">
        <v>4</v>
      </c>
      <c r="O133" s="25">
        <v>10</v>
      </c>
    </row>
    <row r="134" spans="1:15" ht="28.8">
      <c r="A134" t="str">
        <f t="shared" si="10"/>
        <v>3A</v>
      </c>
      <c r="B134">
        <f t="shared" si="9"/>
        <v>13</v>
      </c>
      <c r="C134" t="str">
        <f t="shared" si="11"/>
        <v>3A13</v>
      </c>
      <c r="E134" s="20"/>
      <c r="F134" s="21"/>
      <c r="G134" s="20"/>
      <c r="H134" s="43"/>
      <c r="I134" s="7" t="s">
        <v>169</v>
      </c>
      <c r="J134" s="23"/>
      <c r="K134" s="24"/>
      <c r="L134" s="24"/>
      <c r="M134" s="24">
        <v>7</v>
      </c>
      <c r="N134" s="24">
        <v>5</v>
      </c>
      <c r="O134" s="25">
        <v>10</v>
      </c>
    </row>
    <row r="135" spans="1:15" ht="28.8">
      <c r="A135" t="str">
        <f t="shared" si="10"/>
        <v>3A</v>
      </c>
      <c r="B135">
        <f t="shared" si="9"/>
        <v>14</v>
      </c>
      <c r="C135" t="str">
        <f t="shared" si="11"/>
        <v>3A14</v>
      </c>
      <c r="E135" s="20"/>
      <c r="F135" s="21"/>
      <c r="G135" s="20"/>
      <c r="H135" s="43"/>
      <c r="I135" s="7" t="s">
        <v>170</v>
      </c>
      <c r="J135" s="23"/>
      <c r="K135" s="24"/>
      <c r="L135" s="24"/>
      <c r="M135" s="24">
        <v>7</v>
      </c>
      <c r="N135" s="24">
        <v>5</v>
      </c>
      <c r="O135" s="25">
        <v>10</v>
      </c>
    </row>
    <row r="136" spans="1:15" ht="28.8">
      <c r="A136" t="str">
        <f t="shared" si="10"/>
        <v>3A</v>
      </c>
      <c r="B136">
        <f t="shared" si="9"/>
        <v>15</v>
      </c>
      <c r="C136" t="str">
        <f t="shared" si="11"/>
        <v>3A15</v>
      </c>
      <c r="E136" s="20"/>
      <c r="F136" s="21"/>
      <c r="G136" s="20"/>
      <c r="H136" s="43"/>
      <c r="I136" s="7" t="s">
        <v>171</v>
      </c>
      <c r="J136" s="23"/>
      <c r="K136" s="24"/>
      <c r="L136" s="24"/>
      <c r="M136" s="24">
        <v>15</v>
      </c>
      <c r="N136" s="24">
        <v>10</v>
      </c>
      <c r="O136" s="25">
        <v>20</v>
      </c>
    </row>
    <row r="137" spans="1:15" ht="28.8">
      <c r="A137" t="str">
        <f t="shared" si="10"/>
        <v>3A</v>
      </c>
      <c r="B137">
        <f t="shared" si="9"/>
        <v>16</v>
      </c>
      <c r="C137" t="str">
        <f t="shared" si="11"/>
        <v>3A16</v>
      </c>
      <c r="E137" s="20"/>
      <c r="F137" s="21"/>
      <c r="G137" s="20"/>
      <c r="H137" s="43"/>
      <c r="I137" s="7" t="s">
        <v>172</v>
      </c>
      <c r="J137" s="23"/>
      <c r="K137" s="24"/>
      <c r="L137" s="24"/>
      <c r="M137" s="24">
        <v>8</v>
      </c>
      <c r="N137" s="24">
        <v>4</v>
      </c>
      <c r="O137" s="25">
        <v>12</v>
      </c>
    </row>
    <row r="138" spans="1:15" ht="28.8">
      <c r="A138" t="str">
        <f t="shared" si="10"/>
        <v>3A</v>
      </c>
      <c r="B138">
        <f t="shared" si="9"/>
        <v>17</v>
      </c>
      <c r="C138" t="str">
        <f t="shared" si="11"/>
        <v>3A17</v>
      </c>
      <c r="E138" s="20"/>
      <c r="F138" s="21"/>
      <c r="G138" s="20"/>
      <c r="H138" s="43"/>
      <c r="I138" s="7" t="s">
        <v>173</v>
      </c>
      <c r="J138" s="23"/>
      <c r="K138" s="24"/>
      <c r="L138" s="24"/>
      <c r="M138" s="24">
        <v>25</v>
      </c>
      <c r="N138" s="24">
        <v>10</v>
      </c>
      <c r="O138" s="25">
        <v>30</v>
      </c>
    </row>
    <row r="139" spans="1:15" ht="28.8">
      <c r="A139" t="str">
        <f t="shared" si="10"/>
        <v>3A</v>
      </c>
      <c r="B139">
        <f t="shared" si="9"/>
        <v>18</v>
      </c>
      <c r="C139" t="str">
        <f t="shared" si="11"/>
        <v>3A18</v>
      </c>
      <c r="E139" s="20"/>
      <c r="F139" s="21"/>
      <c r="G139" s="20"/>
      <c r="H139" s="43"/>
      <c r="I139" s="7" t="s">
        <v>174</v>
      </c>
      <c r="J139" s="23"/>
      <c r="K139" s="24"/>
      <c r="L139" s="24"/>
      <c r="M139" s="24">
        <v>40</v>
      </c>
      <c r="N139" s="24">
        <v>25</v>
      </c>
      <c r="O139" s="25">
        <v>60</v>
      </c>
    </row>
    <row r="140" spans="1:15" ht="29.4" thickBot="1">
      <c r="A140" t="str">
        <f t="shared" si="10"/>
        <v>3A</v>
      </c>
      <c r="B140">
        <f t="shared" si="9"/>
        <v>19</v>
      </c>
      <c r="C140" t="str">
        <f t="shared" si="11"/>
        <v>3A19</v>
      </c>
      <c r="E140" s="20"/>
      <c r="F140" s="21"/>
      <c r="G140" s="26"/>
      <c r="H140" s="45"/>
      <c r="I140" s="10" t="s">
        <v>175</v>
      </c>
      <c r="J140" s="39"/>
      <c r="K140" s="40"/>
      <c r="L140" s="40"/>
      <c r="M140" s="40">
        <v>45</v>
      </c>
      <c r="N140" s="40">
        <v>30</v>
      </c>
      <c r="O140" s="41">
        <v>65</v>
      </c>
    </row>
    <row r="141" spans="1:15" ht="28.8">
      <c r="A141" t="str">
        <f t="shared" si="10"/>
        <v>3B</v>
      </c>
      <c r="B141">
        <v>1</v>
      </c>
      <c r="C141" t="str">
        <f t="shared" si="11"/>
        <v>3B1</v>
      </c>
      <c r="E141" s="20"/>
      <c r="F141" s="21"/>
      <c r="G141" s="14" t="s">
        <v>176</v>
      </c>
      <c r="H141" s="42" t="s">
        <v>177</v>
      </c>
      <c r="I141" s="6" t="s">
        <v>178</v>
      </c>
      <c r="J141" s="17"/>
      <c r="K141" s="18"/>
      <c r="L141" s="18"/>
      <c r="M141" s="18">
        <v>40</v>
      </c>
      <c r="N141" s="18">
        <v>25</v>
      </c>
      <c r="O141" s="19">
        <v>60</v>
      </c>
    </row>
    <row r="142" spans="1:15" ht="28.8">
      <c r="A142" t="str">
        <f t="shared" si="10"/>
        <v>3B</v>
      </c>
      <c r="B142">
        <f>B141+1</f>
        <v>2</v>
      </c>
      <c r="C142" t="str">
        <f t="shared" si="11"/>
        <v>3B2</v>
      </c>
      <c r="E142" s="20"/>
      <c r="F142" s="21"/>
      <c r="G142" s="20"/>
      <c r="H142" s="43"/>
      <c r="I142" s="7" t="s">
        <v>179</v>
      </c>
      <c r="J142" s="23"/>
      <c r="K142" s="24"/>
      <c r="L142" s="24"/>
      <c r="M142" s="24">
        <v>50</v>
      </c>
      <c r="N142" s="24">
        <v>30</v>
      </c>
      <c r="O142" s="25">
        <v>65</v>
      </c>
    </row>
    <row r="143" spans="1:15" ht="28.8">
      <c r="A143" t="str">
        <f t="shared" si="10"/>
        <v>3B</v>
      </c>
      <c r="B143">
        <f t="shared" ref="B143:B159" si="12">B142+1</f>
        <v>3</v>
      </c>
      <c r="C143" t="str">
        <f t="shared" si="11"/>
        <v>3B3</v>
      </c>
      <c r="E143" s="20"/>
      <c r="F143" s="21"/>
      <c r="G143" s="20"/>
      <c r="H143" s="43"/>
      <c r="I143" s="7" t="s">
        <v>180</v>
      </c>
      <c r="J143" s="23"/>
      <c r="K143" s="24"/>
      <c r="L143" s="24"/>
      <c r="M143" s="24">
        <v>20</v>
      </c>
      <c r="N143" s="24">
        <v>15</v>
      </c>
      <c r="O143" s="25">
        <v>30</v>
      </c>
    </row>
    <row r="144" spans="1:15">
      <c r="A144" t="str">
        <f t="shared" si="10"/>
        <v>3B</v>
      </c>
      <c r="B144">
        <f t="shared" si="12"/>
        <v>4</v>
      </c>
      <c r="C144" t="str">
        <f t="shared" si="11"/>
        <v>3B4</v>
      </c>
      <c r="E144" s="20"/>
      <c r="F144" s="21"/>
      <c r="G144" s="20"/>
      <c r="H144" s="43"/>
      <c r="I144" s="7" t="s">
        <v>181</v>
      </c>
      <c r="J144" s="23"/>
      <c r="K144" s="24"/>
      <c r="L144" s="24"/>
      <c r="M144" s="24">
        <v>12</v>
      </c>
      <c r="N144" s="24">
        <v>10</v>
      </c>
      <c r="O144" s="25">
        <v>15</v>
      </c>
    </row>
    <row r="145" spans="1:15" ht="28.8">
      <c r="A145" t="str">
        <f t="shared" si="10"/>
        <v>3B</v>
      </c>
      <c r="B145">
        <f t="shared" si="12"/>
        <v>5</v>
      </c>
      <c r="C145" t="str">
        <f t="shared" si="11"/>
        <v>3B5</v>
      </c>
      <c r="E145" s="20"/>
      <c r="F145" s="21"/>
      <c r="G145" s="20"/>
      <c r="H145" s="43"/>
      <c r="I145" s="7" t="s">
        <v>182</v>
      </c>
      <c r="J145" s="23"/>
      <c r="K145" s="24"/>
      <c r="L145" s="24"/>
      <c r="M145" s="24">
        <v>50</v>
      </c>
      <c r="N145" s="24">
        <v>30</v>
      </c>
      <c r="O145" s="25">
        <v>60</v>
      </c>
    </row>
    <row r="146" spans="1:15">
      <c r="A146" t="str">
        <f t="shared" si="10"/>
        <v>3B</v>
      </c>
      <c r="B146">
        <f t="shared" si="12"/>
        <v>6</v>
      </c>
      <c r="C146" t="str">
        <f t="shared" si="11"/>
        <v>3B6</v>
      </c>
      <c r="E146" s="20"/>
      <c r="F146" s="21"/>
      <c r="G146" s="20"/>
      <c r="H146" s="43"/>
      <c r="I146" s="7" t="s">
        <v>183</v>
      </c>
      <c r="J146" s="23"/>
      <c r="K146" s="24"/>
      <c r="L146" s="24"/>
      <c r="M146" s="24">
        <v>50</v>
      </c>
      <c r="N146" s="24">
        <v>30</v>
      </c>
      <c r="O146" s="25">
        <v>60</v>
      </c>
    </row>
    <row r="147" spans="1:15">
      <c r="A147" t="str">
        <f t="shared" si="10"/>
        <v>3B</v>
      </c>
      <c r="B147">
        <f t="shared" si="12"/>
        <v>7</v>
      </c>
      <c r="C147" t="str">
        <f t="shared" si="11"/>
        <v>3B7</v>
      </c>
      <c r="E147" s="20"/>
      <c r="F147" s="21"/>
      <c r="G147" s="20"/>
      <c r="H147" s="43"/>
      <c r="I147" s="7" t="s">
        <v>184</v>
      </c>
      <c r="J147" s="23"/>
      <c r="K147" s="24"/>
      <c r="L147" s="24"/>
      <c r="M147" s="24">
        <v>30</v>
      </c>
      <c r="N147" s="24">
        <v>15</v>
      </c>
      <c r="O147" s="25">
        <v>50</v>
      </c>
    </row>
    <row r="148" spans="1:15" ht="28.8">
      <c r="A148" t="str">
        <f t="shared" si="10"/>
        <v>3B</v>
      </c>
      <c r="B148">
        <f t="shared" si="12"/>
        <v>8</v>
      </c>
      <c r="C148" t="str">
        <f t="shared" si="11"/>
        <v>3B8</v>
      </c>
      <c r="E148" s="20"/>
      <c r="F148" s="21"/>
      <c r="G148" s="20"/>
      <c r="H148" s="43"/>
      <c r="I148" s="7" t="s">
        <v>185</v>
      </c>
      <c r="J148" s="23"/>
      <c r="K148" s="24"/>
      <c r="L148" s="24"/>
      <c r="M148" s="24">
        <v>15</v>
      </c>
      <c r="N148" s="24">
        <v>10</v>
      </c>
      <c r="O148" s="25">
        <v>20</v>
      </c>
    </row>
    <row r="149" spans="1:15">
      <c r="A149" t="str">
        <f t="shared" si="10"/>
        <v>3B</v>
      </c>
      <c r="B149">
        <f t="shared" si="12"/>
        <v>9</v>
      </c>
      <c r="C149" t="str">
        <f t="shared" si="11"/>
        <v>3B9</v>
      </c>
      <c r="E149" s="20"/>
      <c r="F149" s="21"/>
      <c r="G149" s="20"/>
      <c r="H149" s="43"/>
      <c r="I149" s="7" t="s">
        <v>186</v>
      </c>
      <c r="J149" s="23"/>
      <c r="K149" s="24"/>
      <c r="L149" s="24"/>
      <c r="M149" s="24">
        <v>15</v>
      </c>
      <c r="N149" s="24">
        <v>10</v>
      </c>
      <c r="O149" s="25">
        <v>20</v>
      </c>
    </row>
    <row r="150" spans="1:15">
      <c r="A150" t="str">
        <f t="shared" si="10"/>
        <v>3B</v>
      </c>
      <c r="B150">
        <f t="shared" si="12"/>
        <v>10</v>
      </c>
      <c r="C150" t="str">
        <f t="shared" si="11"/>
        <v>3B10</v>
      </c>
      <c r="E150" s="20"/>
      <c r="F150" s="21"/>
      <c r="G150" s="20"/>
      <c r="H150" s="43"/>
      <c r="I150" s="7" t="s">
        <v>187</v>
      </c>
      <c r="J150" s="23"/>
      <c r="K150" s="24"/>
      <c r="L150" s="24"/>
      <c r="M150" s="24">
        <v>20</v>
      </c>
      <c r="N150" s="24">
        <v>10</v>
      </c>
      <c r="O150" s="25">
        <v>25</v>
      </c>
    </row>
    <row r="151" spans="1:15">
      <c r="A151" t="str">
        <f t="shared" si="10"/>
        <v>3B</v>
      </c>
      <c r="B151">
        <f t="shared" si="12"/>
        <v>11</v>
      </c>
      <c r="C151" t="str">
        <f t="shared" si="11"/>
        <v>3B11</v>
      </c>
      <c r="E151" s="20"/>
      <c r="F151" s="21"/>
      <c r="G151" s="20"/>
      <c r="H151" s="43"/>
      <c r="I151" s="7" t="s">
        <v>188</v>
      </c>
      <c r="J151" s="23"/>
      <c r="K151" s="24"/>
      <c r="L151" s="24"/>
      <c r="M151" s="24">
        <v>15</v>
      </c>
      <c r="N151" s="24">
        <v>10</v>
      </c>
      <c r="O151" s="25">
        <v>20</v>
      </c>
    </row>
    <row r="152" spans="1:15" ht="28.8">
      <c r="A152" t="str">
        <f t="shared" si="10"/>
        <v>3B</v>
      </c>
      <c r="B152">
        <f t="shared" si="12"/>
        <v>12</v>
      </c>
      <c r="C152" t="str">
        <f t="shared" si="11"/>
        <v>3B12</v>
      </c>
      <c r="E152" s="20"/>
      <c r="F152" s="21"/>
      <c r="G152" s="20"/>
      <c r="H152" s="43"/>
      <c r="I152" s="7" t="s">
        <v>189</v>
      </c>
      <c r="J152" s="23"/>
      <c r="K152" s="24"/>
      <c r="L152" s="24"/>
      <c r="M152" s="24">
        <v>10</v>
      </c>
      <c r="N152" s="24">
        <v>5</v>
      </c>
      <c r="O152" s="25">
        <v>15</v>
      </c>
    </row>
    <row r="153" spans="1:15" ht="28.8">
      <c r="A153" t="str">
        <f t="shared" si="10"/>
        <v>3B</v>
      </c>
      <c r="B153">
        <f t="shared" si="12"/>
        <v>13</v>
      </c>
      <c r="C153" t="str">
        <f t="shared" si="11"/>
        <v>3B13</v>
      </c>
      <c r="E153" s="20"/>
      <c r="F153" s="21"/>
      <c r="G153" s="20"/>
      <c r="H153" s="43"/>
      <c r="I153" s="7" t="s">
        <v>190</v>
      </c>
      <c r="J153" s="23"/>
      <c r="K153" s="24"/>
      <c r="L153" s="24"/>
      <c r="M153" s="24">
        <v>12</v>
      </c>
      <c r="N153" s="24">
        <v>8</v>
      </c>
      <c r="O153" s="25">
        <v>18</v>
      </c>
    </row>
    <row r="154" spans="1:15" ht="43.2">
      <c r="A154" t="str">
        <f t="shared" si="10"/>
        <v>3B</v>
      </c>
      <c r="B154">
        <f t="shared" si="12"/>
        <v>14</v>
      </c>
      <c r="C154" t="str">
        <f t="shared" si="11"/>
        <v>3B14</v>
      </c>
      <c r="E154" s="20"/>
      <c r="F154" s="21"/>
      <c r="G154" s="20"/>
      <c r="H154" s="43"/>
      <c r="I154" s="7" t="s">
        <v>191</v>
      </c>
      <c r="J154" s="23"/>
      <c r="K154" s="24"/>
      <c r="L154" s="24"/>
      <c r="M154" s="24">
        <v>25</v>
      </c>
      <c r="N154" s="24">
        <v>20</v>
      </c>
      <c r="O154" s="25">
        <v>30</v>
      </c>
    </row>
    <row r="155" spans="1:15" ht="43.2">
      <c r="A155" t="str">
        <f t="shared" si="10"/>
        <v>3B</v>
      </c>
      <c r="B155">
        <f t="shared" si="12"/>
        <v>15</v>
      </c>
      <c r="C155" t="str">
        <f t="shared" si="11"/>
        <v>3B15</v>
      </c>
      <c r="E155" s="20"/>
      <c r="F155" s="21"/>
      <c r="G155" s="20"/>
      <c r="H155" s="43"/>
      <c r="I155" s="7" t="s">
        <v>192</v>
      </c>
      <c r="J155" s="23"/>
      <c r="K155" s="24"/>
      <c r="L155" s="24"/>
      <c r="M155" s="24">
        <v>30</v>
      </c>
      <c r="N155" s="24">
        <v>20</v>
      </c>
      <c r="O155" s="25">
        <v>40</v>
      </c>
    </row>
    <row r="156" spans="1:15" ht="28.8">
      <c r="A156" t="str">
        <f t="shared" si="10"/>
        <v>3B</v>
      </c>
      <c r="B156">
        <f t="shared" si="12"/>
        <v>16</v>
      </c>
      <c r="C156" t="str">
        <f t="shared" si="11"/>
        <v>3B16</v>
      </c>
      <c r="E156" s="20"/>
      <c r="F156" s="21"/>
      <c r="G156" s="20"/>
      <c r="H156" s="43"/>
      <c r="I156" s="7" t="s">
        <v>193</v>
      </c>
      <c r="J156" s="23"/>
      <c r="K156" s="24"/>
      <c r="L156" s="24"/>
      <c r="M156" s="24">
        <v>30</v>
      </c>
      <c r="N156" s="24">
        <v>20</v>
      </c>
      <c r="O156" s="25">
        <v>37</v>
      </c>
    </row>
    <row r="157" spans="1:15">
      <c r="A157" t="str">
        <f t="shared" si="10"/>
        <v>3B</v>
      </c>
      <c r="B157">
        <f t="shared" si="12"/>
        <v>17</v>
      </c>
      <c r="C157" t="str">
        <f t="shared" si="11"/>
        <v>3B17</v>
      </c>
      <c r="E157" s="20"/>
      <c r="F157" s="21"/>
      <c r="G157" s="20"/>
      <c r="H157" s="43"/>
      <c r="I157" s="7" t="s">
        <v>194</v>
      </c>
      <c r="J157" s="23"/>
      <c r="K157" s="24"/>
      <c r="L157" s="24"/>
      <c r="M157" s="24">
        <v>30</v>
      </c>
      <c r="N157" s="24">
        <v>20</v>
      </c>
      <c r="O157" s="25">
        <v>40</v>
      </c>
    </row>
    <row r="158" spans="1:15">
      <c r="A158" t="str">
        <f t="shared" si="10"/>
        <v>3B</v>
      </c>
      <c r="B158">
        <f t="shared" si="12"/>
        <v>18</v>
      </c>
      <c r="C158" t="str">
        <f t="shared" si="11"/>
        <v>3B18</v>
      </c>
      <c r="E158" s="20"/>
      <c r="F158" s="21"/>
      <c r="G158" s="20"/>
      <c r="H158" s="43"/>
      <c r="I158" s="7" t="s">
        <v>195</v>
      </c>
      <c r="J158" s="23"/>
      <c r="K158" s="24"/>
      <c r="L158" s="24"/>
      <c r="M158" s="24">
        <v>47</v>
      </c>
      <c r="N158" s="24">
        <v>25</v>
      </c>
      <c r="O158" s="25">
        <v>60</v>
      </c>
    </row>
    <row r="159" spans="1:15" ht="15" thickBot="1">
      <c r="A159" t="str">
        <f t="shared" si="10"/>
        <v>3B</v>
      </c>
      <c r="B159">
        <f t="shared" si="12"/>
        <v>19</v>
      </c>
      <c r="C159" t="str">
        <f t="shared" si="11"/>
        <v>3B19</v>
      </c>
      <c r="E159" s="20"/>
      <c r="F159" s="21"/>
      <c r="G159" s="26"/>
      <c r="H159" s="45"/>
      <c r="I159" s="8" t="s">
        <v>196</v>
      </c>
      <c r="J159" s="28"/>
      <c r="K159" s="29"/>
      <c r="L159" s="29"/>
      <c r="M159" s="29">
        <v>24</v>
      </c>
      <c r="N159" s="29">
        <v>10</v>
      </c>
      <c r="O159" s="30">
        <v>30</v>
      </c>
    </row>
    <row r="160" spans="1:15" ht="28.8">
      <c r="A160" t="str">
        <f t="shared" si="10"/>
        <v>3C</v>
      </c>
      <c r="B160">
        <v>1</v>
      </c>
      <c r="C160" t="str">
        <f t="shared" si="11"/>
        <v>3C1</v>
      </c>
      <c r="E160" s="20"/>
      <c r="F160" s="21"/>
      <c r="G160" s="14" t="s">
        <v>197</v>
      </c>
      <c r="H160" s="42" t="s">
        <v>198</v>
      </c>
      <c r="I160" s="9" t="s">
        <v>199</v>
      </c>
      <c r="J160" s="34"/>
      <c r="K160" s="35"/>
      <c r="L160" s="35"/>
      <c r="M160" s="35">
        <v>40</v>
      </c>
      <c r="N160" s="35">
        <v>20</v>
      </c>
      <c r="O160" s="36">
        <v>50</v>
      </c>
    </row>
    <row r="161" spans="1:15">
      <c r="A161" t="str">
        <f t="shared" si="10"/>
        <v>3C</v>
      </c>
      <c r="B161">
        <f>B160+1</f>
        <v>2</v>
      </c>
      <c r="C161" t="str">
        <f t="shared" si="11"/>
        <v>3C2</v>
      </c>
      <c r="E161" s="20"/>
      <c r="F161" s="21"/>
      <c r="G161" s="20"/>
      <c r="H161" s="43"/>
      <c r="I161" s="7" t="s">
        <v>200</v>
      </c>
      <c r="J161" s="23"/>
      <c r="K161" s="24"/>
      <c r="L161" s="24"/>
      <c r="M161" s="24">
        <v>30</v>
      </c>
      <c r="N161" s="24">
        <v>20</v>
      </c>
      <c r="O161" s="25">
        <v>40</v>
      </c>
    </row>
    <row r="162" spans="1:15" ht="28.8">
      <c r="A162" t="str">
        <f t="shared" si="10"/>
        <v>3C</v>
      </c>
      <c r="B162">
        <f t="shared" ref="B162:B169" si="13">B161+1</f>
        <v>3</v>
      </c>
      <c r="C162" t="str">
        <f t="shared" si="11"/>
        <v>3C3</v>
      </c>
      <c r="E162" s="20"/>
      <c r="F162" s="21"/>
      <c r="G162" s="20"/>
      <c r="H162" s="43"/>
      <c r="I162" s="7" t="s">
        <v>201</v>
      </c>
      <c r="J162" s="23"/>
      <c r="K162" s="24"/>
      <c r="L162" s="24"/>
      <c r="M162" s="24">
        <v>35</v>
      </c>
      <c r="N162" s="24">
        <v>20</v>
      </c>
      <c r="O162" s="25">
        <v>40</v>
      </c>
    </row>
    <row r="163" spans="1:15" ht="28.8">
      <c r="A163" t="str">
        <f t="shared" si="10"/>
        <v>3C</v>
      </c>
      <c r="B163">
        <f t="shared" si="13"/>
        <v>4</v>
      </c>
      <c r="C163" t="str">
        <f t="shared" si="11"/>
        <v>3C4</v>
      </c>
      <c r="E163" s="20"/>
      <c r="F163" s="21"/>
      <c r="G163" s="20"/>
      <c r="H163" s="43"/>
      <c r="I163" s="7" t="s">
        <v>202</v>
      </c>
      <c r="J163" s="23"/>
      <c r="K163" s="24"/>
      <c r="L163" s="24"/>
      <c r="M163" s="24">
        <v>30</v>
      </c>
      <c r="N163" s="24">
        <v>20</v>
      </c>
      <c r="O163" s="25">
        <v>40</v>
      </c>
    </row>
    <row r="164" spans="1:15" ht="28.8">
      <c r="A164" t="str">
        <f t="shared" si="10"/>
        <v>3C</v>
      </c>
      <c r="B164">
        <f t="shared" si="13"/>
        <v>5</v>
      </c>
      <c r="C164" t="str">
        <f t="shared" si="11"/>
        <v>3C5</v>
      </c>
      <c r="E164" s="20"/>
      <c r="F164" s="21"/>
      <c r="G164" s="20"/>
      <c r="H164" s="43"/>
      <c r="I164" s="7" t="s">
        <v>203</v>
      </c>
      <c r="J164" s="23"/>
      <c r="K164" s="24"/>
      <c r="L164" s="24"/>
      <c r="M164" s="24">
        <v>25</v>
      </c>
      <c r="N164" s="24">
        <v>10</v>
      </c>
      <c r="O164" s="25">
        <v>30</v>
      </c>
    </row>
    <row r="165" spans="1:15">
      <c r="A165" t="str">
        <f t="shared" si="10"/>
        <v>3C</v>
      </c>
      <c r="B165">
        <f t="shared" si="13"/>
        <v>6</v>
      </c>
      <c r="C165" t="str">
        <f t="shared" si="11"/>
        <v>3C6</v>
      </c>
      <c r="E165" s="20"/>
      <c r="F165" s="21"/>
      <c r="G165" s="20"/>
      <c r="H165" s="43"/>
      <c r="I165" s="7" t="s">
        <v>204</v>
      </c>
      <c r="J165" s="23"/>
      <c r="K165" s="24"/>
      <c r="L165" s="24"/>
      <c r="M165" s="24">
        <v>30</v>
      </c>
      <c r="N165" s="24">
        <v>20</v>
      </c>
      <c r="O165" s="25">
        <v>45</v>
      </c>
    </row>
    <row r="166" spans="1:15" ht="28.8">
      <c r="A166" t="str">
        <f t="shared" si="10"/>
        <v>3C</v>
      </c>
      <c r="B166">
        <f t="shared" si="13"/>
        <v>7</v>
      </c>
      <c r="C166" t="str">
        <f t="shared" si="11"/>
        <v>3C7</v>
      </c>
      <c r="E166" s="20"/>
      <c r="F166" s="21"/>
      <c r="G166" s="20"/>
      <c r="H166" s="43"/>
      <c r="I166" s="7" t="s">
        <v>205</v>
      </c>
      <c r="J166" s="23"/>
      <c r="K166" s="24"/>
      <c r="L166" s="24"/>
      <c r="M166" s="24">
        <v>35</v>
      </c>
      <c r="N166" s="24">
        <v>20</v>
      </c>
      <c r="O166" s="25">
        <v>50</v>
      </c>
    </row>
    <row r="167" spans="1:15" ht="28.8">
      <c r="A167" t="str">
        <f t="shared" si="10"/>
        <v>3C</v>
      </c>
      <c r="B167">
        <f t="shared" si="13"/>
        <v>8</v>
      </c>
      <c r="C167" t="str">
        <f t="shared" si="11"/>
        <v>3C8</v>
      </c>
      <c r="E167" s="20"/>
      <c r="F167" s="21"/>
      <c r="G167" s="20"/>
      <c r="H167" s="43"/>
      <c r="I167" s="7" t="s">
        <v>206</v>
      </c>
      <c r="J167" s="23"/>
      <c r="K167" s="24"/>
      <c r="L167" s="24"/>
      <c r="M167" s="24">
        <v>25</v>
      </c>
      <c r="N167" s="24">
        <v>15</v>
      </c>
      <c r="O167" s="25">
        <v>35</v>
      </c>
    </row>
    <row r="168" spans="1:15" ht="28.8">
      <c r="A168" t="str">
        <f t="shared" si="10"/>
        <v>3C</v>
      </c>
      <c r="B168">
        <f t="shared" si="13"/>
        <v>9</v>
      </c>
      <c r="C168" t="str">
        <f t="shared" si="11"/>
        <v>3C9</v>
      </c>
      <c r="E168" s="20"/>
      <c r="F168" s="21"/>
      <c r="G168" s="20"/>
      <c r="H168" s="43"/>
      <c r="I168" s="7" t="s">
        <v>207</v>
      </c>
      <c r="J168" s="23"/>
      <c r="K168" s="24"/>
      <c r="L168" s="24"/>
      <c r="M168" s="24">
        <v>25</v>
      </c>
      <c r="N168" s="24">
        <v>12</v>
      </c>
      <c r="O168" s="25">
        <v>32</v>
      </c>
    </row>
    <row r="169" spans="1:15" ht="29.4" thickBot="1">
      <c r="A169" t="str">
        <f t="shared" si="10"/>
        <v>3C</v>
      </c>
      <c r="B169">
        <f t="shared" si="13"/>
        <v>10</v>
      </c>
      <c r="C169" t="str">
        <f t="shared" si="11"/>
        <v>3C10</v>
      </c>
      <c r="E169" s="20"/>
      <c r="F169" s="21"/>
      <c r="G169" s="20"/>
      <c r="H169" s="43"/>
      <c r="I169" s="10" t="s">
        <v>208</v>
      </c>
      <c r="J169" s="39"/>
      <c r="K169" s="40"/>
      <c r="L169" s="40"/>
      <c r="M169" s="40">
        <v>25</v>
      </c>
      <c r="N169" s="40">
        <v>10</v>
      </c>
      <c r="O169" s="41">
        <v>30</v>
      </c>
    </row>
    <row r="170" spans="1:15">
      <c r="A170" t="str">
        <f t="shared" si="10"/>
        <v>4A</v>
      </c>
      <c r="B170">
        <v>1</v>
      </c>
      <c r="C170" t="str">
        <f t="shared" si="11"/>
        <v>4A1</v>
      </c>
      <c r="E170" s="14">
        <v>4</v>
      </c>
      <c r="F170" s="15" t="s">
        <v>209</v>
      </c>
      <c r="G170" s="14" t="s">
        <v>210</v>
      </c>
      <c r="H170" s="42"/>
      <c r="I170" s="6" t="s">
        <v>211</v>
      </c>
      <c r="J170" s="17"/>
      <c r="K170" s="18"/>
      <c r="L170" s="18"/>
      <c r="M170" s="18">
        <v>15</v>
      </c>
      <c r="N170" s="18">
        <v>10</v>
      </c>
      <c r="O170" s="19">
        <v>25</v>
      </c>
    </row>
    <row r="171" spans="1:15" ht="15" thickBot="1">
      <c r="A171" t="str">
        <f t="shared" si="10"/>
        <v>4A</v>
      </c>
      <c r="B171">
        <f>B170+1</f>
        <v>2</v>
      </c>
      <c r="C171" t="str">
        <f t="shared" si="11"/>
        <v>4A2</v>
      </c>
      <c r="E171" s="26"/>
      <c r="F171" s="47"/>
      <c r="G171" s="26"/>
      <c r="H171" s="45" t="s">
        <v>209</v>
      </c>
      <c r="I171" s="8" t="s">
        <v>212</v>
      </c>
      <c r="J171" s="28"/>
      <c r="K171" s="29"/>
      <c r="L171" s="29"/>
      <c r="M171" s="29">
        <v>15</v>
      </c>
      <c r="N171" s="29">
        <v>10</v>
      </c>
      <c r="O171" s="30">
        <v>25</v>
      </c>
    </row>
    <row r="172" spans="1:15">
      <c r="A172" t="str">
        <f t="shared" si="10"/>
        <v>5A</v>
      </c>
      <c r="B172">
        <v>1</v>
      </c>
      <c r="C172" t="str">
        <f t="shared" si="11"/>
        <v>5A1</v>
      </c>
      <c r="E172" s="20">
        <v>5</v>
      </c>
      <c r="F172" s="21" t="s">
        <v>213</v>
      </c>
      <c r="G172" s="14" t="s">
        <v>214</v>
      </c>
      <c r="H172" s="42" t="s">
        <v>215</v>
      </c>
      <c r="I172" s="9" t="s">
        <v>216</v>
      </c>
      <c r="J172" s="34"/>
      <c r="K172" s="35"/>
      <c r="L172" s="35"/>
      <c r="M172" s="35">
        <v>50</v>
      </c>
      <c r="N172" s="35">
        <v>25</v>
      </c>
      <c r="O172" s="36">
        <v>70</v>
      </c>
    </row>
    <row r="173" spans="1:15">
      <c r="A173" t="str">
        <f t="shared" si="10"/>
        <v>5A</v>
      </c>
      <c r="B173">
        <f>B172+1</f>
        <v>2</v>
      </c>
      <c r="C173" t="str">
        <f t="shared" si="11"/>
        <v>5A2</v>
      </c>
      <c r="E173" s="20"/>
      <c r="F173" s="21"/>
      <c r="G173" s="20"/>
      <c r="H173" s="43"/>
      <c r="I173" s="7" t="s">
        <v>217</v>
      </c>
      <c r="J173" s="23"/>
      <c r="K173" s="24"/>
      <c r="L173" s="24"/>
      <c r="M173" s="24">
        <v>30</v>
      </c>
      <c r="N173" s="24">
        <v>20</v>
      </c>
      <c r="O173" s="25">
        <v>40</v>
      </c>
    </row>
    <row r="174" spans="1:15" ht="28.8">
      <c r="A174" t="str">
        <f t="shared" si="10"/>
        <v>5A</v>
      </c>
      <c r="B174">
        <f>B173+1</f>
        <v>3</v>
      </c>
      <c r="C174" t="str">
        <f t="shared" si="11"/>
        <v>5A3</v>
      </c>
      <c r="E174" s="20"/>
      <c r="F174" s="21"/>
      <c r="G174" s="20"/>
      <c r="H174" s="43"/>
      <c r="I174" s="7" t="s">
        <v>218</v>
      </c>
      <c r="J174" s="23"/>
      <c r="K174" s="24"/>
      <c r="L174" s="24"/>
      <c r="M174" s="24">
        <v>20</v>
      </c>
      <c r="N174" s="24">
        <v>10</v>
      </c>
      <c r="O174" s="25">
        <v>30</v>
      </c>
    </row>
    <row r="175" spans="1:15" ht="28.8">
      <c r="A175" t="str">
        <f t="shared" si="10"/>
        <v>5A</v>
      </c>
      <c r="B175">
        <f>B174+1</f>
        <v>4</v>
      </c>
      <c r="C175" t="str">
        <f t="shared" si="11"/>
        <v>5A4</v>
      </c>
      <c r="E175" s="20"/>
      <c r="F175" s="21"/>
      <c r="G175" s="20"/>
      <c r="H175" s="43"/>
      <c r="I175" s="7" t="s">
        <v>219</v>
      </c>
      <c r="J175" s="23"/>
      <c r="K175" s="24"/>
      <c r="L175" s="24"/>
      <c r="M175" s="24">
        <v>20</v>
      </c>
      <c r="N175" s="24">
        <v>10</v>
      </c>
      <c r="O175" s="25">
        <v>27</v>
      </c>
    </row>
    <row r="176" spans="1:15" ht="28.8">
      <c r="A176" t="str">
        <f t="shared" si="10"/>
        <v>5A</v>
      </c>
      <c r="B176">
        <f>B175+1</f>
        <v>5</v>
      </c>
      <c r="C176" t="str">
        <f t="shared" si="11"/>
        <v>5A5</v>
      </c>
      <c r="E176" s="20"/>
      <c r="F176" s="21"/>
      <c r="G176" s="20"/>
      <c r="H176" s="43"/>
      <c r="I176" s="7" t="s">
        <v>220</v>
      </c>
      <c r="J176" s="23"/>
      <c r="K176" s="24"/>
      <c r="L176" s="24"/>
      <c r="M176" s="24">
        <v>20</v>
      </c>
      <c r="N176" s="24">
        <v>10</v>
      </c>
      <c r="O176" s="25">
        <v>30</v>
      </c>
    </row>
    <row r="177" spans="1:15" ht="15" thickBot="1">
      <c r="A177" t="str">
        <f t="shared" si="10"/>
        <v>5A</v>
      </c>
      <c r="B177">
        <f>B176+1</f>
        <v>6</v>
      </c>
      <c r="C177" t="str">
        <f t="shared" si="11"/>
        <v>5A6</v>
      </c>
      <c r="E177" s="20"/>
      <c r="F177" s="21"/>
      <c r="G177" s="26"/>
      <c r="H177" s="45"/>
      <c r="I177" s="10" t="s">
        <v>221</v>
      </c>
      <c r="J177" s="39"/>
      <c r="K177" s="40"/>
      <c r="L177" s="40"/>
      <c r="M177" s="40">
        <v>17</v>
      </c>
      <c r="N177" s="40">
        <v>10</v>
      </c>
      <c r="O177" s="41">
        <v>25</v>
      </c>
    </row>
    <row r="178" spans="1:15" ht="15" thickBot="1">
      <c r="A178" t="str">
        <f t="shared" si="10"/>
        <v>5B</v>
      </c>
      <c r="B178">
        <v>1</v>
      </c>
      <c r="C178" t="str">
        <f t="shared" si="11"/>
        <v>5B1</v>
      </c>
      <c r="E178" s="20"/>
      <c r="F178" s="21"/>
      <c r="G178" s="48" t="s">
        <v>222</v>
      </c>
      <c r="H178" s="49" t="s">
        <v>223</v>
      </c>
      <c r="I178" s="11"/>
      <c r="J178" s="50"/>
      <c r="K178" s="51"/>
      <c r="L178" s="51"/>
      <c r="M178" s="51"/>
      <c r="N178" s="51"/>
      <c r="O178" s="52"/>
    </row>
    <row r="179" spans="1:15" ht="28.8">
      <c r="A179" t="str">
        <f t="shared" si="10"/>
        <v>5C</v>
      </c>
      <c r="B179">
        <v>1</v>
      </c>
      <c r="C179" t="str">
        <f t="shared" si="11"/>
        <v>5C1</v>
      </c>
      <c r="E179" s="20"/>
      <c r="F179" s="21"/>
      <c r="G179" s="14" t="s">
        <v>224</v>
      </c>
      <c r="H179" s="42" t="s">
        <v>225</v>
      </c>
      <c r="I179" s="9" t="s">
        <v>226</v>
      </c>
      <c r="J179" s="34"/>
      <c r="K179" s="35"/>
      <c r="L179" s="35"/>
      <c r="M179" s="35">
        <v>37</v>
      </c>
      <c r="N179" s="35">
        <v>27</v>
      </c>
      <c r="O179" s="36">
        <v>47</v>
      </c>
    </row>
    <row r="180" spans="1:15" ht="28.8">
      <c r="A180" t="str">
        <f t="shared" si="10"/>
        <v>5C</v>
      </c>
      <c r="B180">
        <f>B179+1</f>
        <v>2</v>
      </c>
      <c r="C180" t="str">
        <f t="shared" si="11"/>
        <v>5C2</v>
      </c>
      <c r="E180" s="20"/>
      <c r="F180" s="21"/>
      <c r="G180" s="20"/>
      <c r="H180" s="43"/>
      <c r="I180" s="7" t="s">
        <v>227</v>
      </c>
      <c r="J180" s="23"/>
      <c r="K180" s="24"/>
      <c r="L180" s="24"/>
      <c r="M180" s="24">
        <v>20</v>
      </c>
      <c r="N180" s="24">
        <v>15</v>
      </c>
      <c r="O180" s="25">
        <v>30</v>
      </c>
    </row>
    <row r="181" spans="1:15" ht="15" thickBot="1">
      <c r="A181" t="str">
        <f t="shared" si="10"/>
        <v>5C</v>
      </c>
      <c r="B181">
        <f>B180+1</f>
        <v>3</v>
      </c>
      <c r="C181" t="str">
        <f t="shared" si="11"/>
        <v>5C3</v>
      </c>
      <c r="E181" s="20"/>
      <c r="F181" s="21"/>
      <c r="G181" s="26"/>
      <c r="H181" s="45"/>
      <c r="I181" s="10" t="s">
        <v>228</v>
      </c>
      <c r="J181" s="39"/>
      <c r="K181" s="40"/>
      <c r="L181" s="40"/>
      <c r="M181" s="40">
        <v>20</v>
      </c>
      <c r="N181" s="40">
        <v>15</v>
      </c>
      <c r="O181" s="41">
        <v>30</v>
      </c>
    </row>
    <row r="182" spans="1:15" ht="28.8">
      <c r="A182" t="str">
        <f t="shared" si="10"/>
        <v>5D</v>
      </c>
      <c r="B182">
        <v>1</v>
      </c>
      <c r="C182" t="str">
        <f t="shared" si="11"/>
        <v>5D1</v>
      </c>
      <c r="E182" s="20"/>
      <c r="F182" s="21"/>
      <c r="G182" s="14" t="s">
        <v>229</v>
      </c>
      <c r="H182" s="42" t="s">
        <v>230</v>
      </c>
      <c r="I182" s="6" t="s">
        <v>231</v>
      </c>
      <c r="J182" s="17"/>
      <c r="K182" s="18"/>
      <c r="L182" s="18"/>
      <c r="M182" s="18">
        <v>25</v>
      </c>
      <c r="N182" s="18">
        <v>15</v>
      </c>
      <c r="O182" s="19">
        <v>30</v>
      </c>
    </row>
    <row r="183" spans="1:15">
      <c r="A183" t="str">
        <f t="shared" si="10"/>
        <v>5D</v>
      </c>
      <c r="B183">
        <f>B182+1</f>
        <v>2</v>
      </c>
      <c r="C183" t="str">
        <f t="shared" si="11"/>
        <v>5D2</v>
      </c>
      <c r="E183" s="20"/>
      <c r="F183" s="21"/>
      <c r="G183" s="20"/>
      <c r="H183" s="43"/>
      <c r="I183" s="7" t="s">
        <v>232</v>
      </c>
      <c r="J183" s="23"/>
      <c r="K183" s="24"/>
      <c r="L183" s="24"/>
      <c r="M183" s="24">
        <v>25</v>
      </c>
      <c r="N183" s="24">
        <v>20</v>
      </c>
      <c r="O183" s="25">
        <v>35</v>
      </c>
    </row>
    <row r="184" spans="1:15">
      <c r="A184" t="str">
        <f t="shared" si="10"/>
        <v>5D</v>
      </c>
      <c r="B184">
        <f t="shared" ref="B184:B199" si="14">B183+1</f>
        <v>3</v>
      </c>
      <c r="C184" t="str">
        <f t="shared" si="11"/>
        <v>5D3</v>
      </c>
      <c r="E184" s="20"/>
      <c r="F184" s="21"/>
      <c r="G184" s="20"/>
      <c r="H184" s="43"/>
      <c r="I184" s="7" t="s">
        <v>233</v>
      </c>
      <c r="J184" s="23"/>
      <c r="K184" s="24"/>
      <c r="L184" s="24"/>
      <c r="M184" s="24">
        <v>25</v>
      </c>
      <c r="N184" s="24">
        <v>15</v>
      </c>
      <c r="O184" s="25">
        <v>30</v>
      </c>
    </row>
    <row r="185" spans="1:15">
      <c r="A185" t="str">
        <f t="shared" si="10"/>
        <v>5D</v>
      </c>
      <c r="B185">
        <f t="shared" si="14"/>
        <v>4</v>
      </c>
      <c r="C185" t="str">
        <f t="shared" si="11"/>
        <v>5D4</v>
      </c>
      <c r="E185" s="20"/>
      <c r="F185" s="21"/>
      <c r="G185" s="20"/>
      <c r="H185" s="43"/>
      <c r="I185" s="7" t="s">
        <v>234</v>
      </c>
      <c r="J185" s="23"/>
      <c r="K185" s="24"/>
      <c r="L185" s="24"/>
      <c r="M185" s="24">
        <v>25</v>
      </c>
      <c r="N185" s="24">
        <v>15</v>
      </c>
      <c r="O185" s="25">
        <v>30</v>
      </c>
    </row>
    <row r="186" spans="1:15">
      <c r="A186" t="str">
        <f t="shared" si="10"/>
        <v>5D</v>
      </c>
      <c r="B186">
        <f t="shared" si="14"/>
        <v>5</v>
      </c>
      <c r="C186" t="str">
        <f t="shared" si="11"/>
        <v>5D5</v>
      </c>
      <c r="E186" s="20"/>
      <c r="F186" s="21"/>
      <c r="G186" s="20"/>
      <c r="H186" s="43"/>
      <c r="I186" s="7" t="s">
        <v>235</v>
      </c>
      <c r="J186" s="23"/>
      <c r="K186" s="24"/>
      <c r="L186" s="24"/>
      <c r="M186" s="24">
        <v>30</v>
      </c>
      <c r="N186" s="24">
        <v>20</v>
      </c>
      <c r="O186" s="25">
        <v>35</v>
      </c>
    </row>
    <row r="187" spans="1:15">
      <c r="A187" t="str">
        <f t="shared" si="10"/>
        <v>5D</v>
      </c>
      <c r="B187">
        <f t="shared" si="14"/>
        <v>6</v>
      </c>
      <c r="C187" t="str">
        <f t="shared" si="11"/>
        <v>5D6</v>
      </c>
      <c r="E187" s="20"/>
      <c r="F187" s="21"/>
      <c r="G187" s="20"/>
      <c r="H187" s="43"/>
      <c r="I187" s="7" t="s">
        <v>236</v>
      </c>
      <c r="J187" s="23"/>
      <c r="K187" s="24"/>
      <c r="L187" s="24"/>
      <c r="M187" s="24">
        <v>40</v>
      </c>
      <c r="N187" s="24">
        <v>25</v>
      </c>
      <c r="O187" s="25">
        <v>50</v>
      </c>
    </row>
    <row r="188" spans="1:15">
      <c r="A188" t="str">
        <f t="shared" si="10"/>
        <v>5D</v>
      </c>
      <c r="B188">
        <f t="shared" si="14"/>
        <v>7</v>
      </c>
      <c r="C188" t="str">
        <f t="shared" si="11"/>
        <v>5D7</v>
      </c>
      <c r="E188" s="20"/>
      <c r="F188" s="21"/>
      <c r="G188" s="20"/>
      <c r="H188" s="43"/>
      <c r="I188" s="7" t="s">
        <v>237</v>
      </c>
      <c r="J188" s="23"/>
      <c r="K188" s="24"/>
      <c r="L188" s="24"/>
      <c r="M188" s="24">
        <v>15</v>
      </c>
      <c r="N188" s="24">
        <v>10</v>
      </c>
      <c r="O188" s="25">
        <v>20</v>
      </c>
    </row>
    <row r="189" spans="1:15" ht="28.8">
      <c r="A189" t="str">
        <f t="shared" si="10"/>
        <v>5D</v>
      </c>
      <c r="B189">
        <f t="shared" si="14"/>
        <v>8</v>
      </c>
      <c r="C189" t="str">
        <f t="shared" si="11"/>
        <v>5D8</v>
      </c>
      <c r="E189" s="20"/>
      <c r="F189" s="21"/>
      <c r="G189" s="20"/>
      <c r="H189" s="43"/>
      <c r="I189" s="7" t="s">
        <v>238</v>
      </c>
      <c r="J189" s="23"/>
      <c r="K189" s="24"/>
      <c r="L189" s="24"/>
      <c r="M189" s="24">
        <v>10</v>
      </c>
      <c r="N189" s="24">
        <v>10</v>
      </c>
      <c r="O189" s="25">
        <v>20</v>
      </c>
    </row>
    <row r="190" spans="1:15" ht="28.8">
      <c r="A190" t="str">
        <f t="shared" si="10"/>
        <v>5D</v>
      </c>
      <c r="B190">
        <f t="shared" si="14"/>
        <v>9</v>
      </c>
      <c r="C190" t="str">
        <f t="shared" si="11"/>
        <v>5D9</v>
      </c>
      <c r="E190" s="20"/>
      <c r="F190" s="21"/>
      <c r="G190" s="20"/>
      <c r="H190" s="43"/>
      <c r="I190" s="7" t="s">
        <v>239</v>
      </c>
      <c r="J190" s="23"/>
      <c r="K190" s="24"/>
      <c r="L190" s="24"/>
      <c r="M190" s="24">
        <v>10</v>
      </c>
      <c r="N190" s="24">
        <v>8</v>
      </c>
      <c r="O190" s="25">
        <v>20</v>
      </c>
    </row>
    <row r="191" spans="1:15" ht="28.8">
      <c r="A191" t="str">
        <f t="shared" si="10"/>
        <v>5D</v>
      </c>
      <c r="B191">
        <f t="shared" si="14"/>
        <v>10</v>
      </c>
      <c r="C191" t="str">
        <f t="shared" si="11"/>
        <v>5D10</v>
      </c>
      <c r="E191" s="20"/>
      <c r="F191" s="21"/>
      <c r="G191" s="20"/>
      <c r="H191" s="43"/>
      <c r="I191" s="7" t="s">
        <v>240</v>
      </c>
      <c r="J191" s="23"/>
      <c r="K191" s="24"/>
      <c r="L191" s="24"/>
      <c r="M191" s="24">
        <v>20</v>
      </c>
      <c r="N191" s="24">
        <v>15</v>
      </c>
      <c r="O191" s="25">
        <v>27</v>
      </c>
    </row>
    <row r="192" spans="1:15" ht="28.8">
      <c r="A192" t="str">
        <f t="shared" si="10"/>
        <v>5D</v>
      </c>
      <c r="B192">
        <f t="shared" si="14"/>
        <v>11</v>
      </c>
      <c r="C192" t="str">
        <f t="shared" si="11"/>
        <v>5D11</v>
      </c>
      <c r="E192" s="20"/>
      <c r="F192" s="21"/>
      <c r="G192" s="20"/>
      <c r="H192" s="43"/>
      <c r="I192" s="7" t="s">
        <v>241</v>
      </c>
      <c r="J192" s="23"/>
      <c r="K192" s="24"/>
      <c r="L192" s="24"/>
      <c r="M192" s="24">
        <v>20</v>
      </c>
      <c r="N192" s="24">
        <v>15</v>
      </c>
      <c r="O192" s="25">
        <v>25</v>
      </c>
    </row>
    <row r="193" spans="1:15" ht="28.8">
      <c r="A193" t="str">
        <f t="shared" si="10"/>
        <v>5D</v>
      </c>
      <c r="B193">
        <f t="shared" si="14"/>
        <v>12</v>
      </c>
      <c r="C193" t="str">
        <f t="shared" si="11"/>
        <v>5D12</v>
      </c>
      <c r="E193" s="20"/>
      <c r="F193" s="21"/>
      <c r="G193" s="20"/>
      <c r="H193" s="43"/>
      <c r="I193" s="7" t="s">
        <v>242</v>
      </c>
      <c r="J193" s="23"/>
      <c r="K193" s="24"/>
      <c r="L193" s="24"/>
      <c r="M193" s="24">
        <v>20</v>
      </c>
      <c r="N193" s="24">
        <v>15</v>
      </c>
      <c r="O193" s="25">
        <v>25</v>
      </c>
    </row>
    <row r="194" spans="1:15">
      <c r="A194" t="str">
        <f t="shared" si="10"/>
        <v>5D</v>
      </c>
      <c r="B194">
        <f t="shared" si="14"/>
        <v>13</v>
      </c>
      <c r="C194" t="str">
        <f t="shared" si="11"/>
        <v>5D13</v>
      </c>
      <c r="E194" s="20"/>
      <c r="F194" s="21"/>
      <c r="G194" s="20"/>
      <c r="H194" s="43"/>
      <c r="I194" s="7" t="s">
        <v>243</v>
      </c>
      <c r="J194" s="23"/>
      <c r="K194" s="24"/>
      <c r="L194" s="24"/>
      <c r="M194" s="24">
        <v>30</v>
      </c>
      <c r="N194" s="24">
        <v>20</v>
      </c>
      <c r="O194" s="25">
        <v>40</v>
      </c>
    </row>
    <row r="195" spans="1:15">
      <c r="A195" t="str">
        <f t="shared" si="10"/>
        <v>5D</v>
      </c>
      <c r="B195">
        <f t="shared" si="14"/>
        <v>14</v>
      </c>
      <c r="C195" t="str">
        <f t="shared" si="11"/>
        <v>5D14</v>
      </c>
      <c r="E195" s="20"/>
      <c r="F195" s="21"/>
      <c r="G195" s="20"/>
      <c r="H195" s="43"/>
      <c r="I195" s="7" t="s">
        <v>244</v>
      </c>
      <c r="J195" s="23"/>
      <c r="K195" s="24"/>
      <c r="L195" s="24"/>
      <c r="M195" s="24">
        <v>35</v>
      </c>
      <c r="N195" s="24">
        <v>20</v>
      </c>
      <c r="O195" s="25">
        <v>40</v>
      </c>
    </row>
    <row r="196" spans="1:15">
      <c r="A196" t="str">
        <f t="shared" ref="A196:A259" si="15">IF(G196="",A195,G196)</f>
        <v>5D</v>
      </c>
      <c r="B196">
        <f t="shared" si="14"/>
        <v>15</v>
      </c>
      <c r="C196" t="str">
        <f t="shared" ref="C196:C259" si="16">A196&amp;B196</f>
        <v>5D15</v>
      </c>
      <c r="E196" s="20"/>
      <c r="F196" s="21"/>
      <c r="G196" s="20"/>
      <c r="H196" s="43"/>
      <c r="I196" s="7" t="s">
        <v>245</v>
      </c>
      <c r="J196" s="23"/>
      <c r="K196" s="24"/>
      <c r="L196" s="24"/>
      <c r="M196" s="24">
        <v>25</v>
      </c>
      <c r="N196" s="24">
        <v>15</v>
      </c>
      <c r="O196" s="25">
        <v>30</v>
      </c>
    </row>
    <row r="197" spans="1:15">
      <c r="A197" t="str">
        <f t="shared" si="15"/>
        <v>5D</v>
      </c>
      <c r="B197">
        <f t="shared" si="14"/>
        <v>16</v>
      </c>
      <c r="C197" t="str">
        <f t="shared" si="16"/>
        <v>5D16</v>
      </c>
      <c r="E197" s="20"/>
      <c r="F197" s="21"/>
      <c r="G197" s="20"/>
      <c r="H197" s="43"/>
      <c r="I197" s="7" t="s">
        <v>246</v>
      </c>
      <c r="J197" s="23"/>
      <c r="K197" s="24"/>
      <c r="L197" s="24"/>
      <c r="M197" s="24">
        <v>20</v>
      </c>
      <c r="N197" s="24">
        <v>15</v>
      </c>
      <c r="O197" s="25">
        <v>30</v>
      </c>
    </row>
    <row r="198" spans="1:15" ht="28.8">
      <c r="A198" t="str">
        <f t="shared" si="15"/>
        <v>5D</v>
      </c>
      <c r="B198">
        <f t="shared" si="14"/>
        <v>17</v>
      </c>
      <c r="C198" t="str">
        <f t="shared" si="16"/>
        <v>5D17</v>
      </c>
      <c r="E198" s="20"/>
      <c r="F198" s="21"/>
      <c r="G198" s="20"/>
      <c r="H198" s="43"/>
      <c r="I198" s="7" t="s">
        <v>247</v>
      </c>
      <c r="J198" s="23"/>
      <c r="K198" s="24"/>
      <c r="L198" s="24"/>
      <c r="M198" s="24">
        <v>20</v>
      </c>
      <c r="N198" s="24">
        <v>15</v>
      </c>
      <c r="O198" s="25">
        <v>30</v>
      </c>
    </row>
    <row r="199" spans="1:15" ht="29.4" thickBot="1">
      <c r="A199" t="str">
        <f t="shared" si="15"/>
        <v>5D</v>
      </c>
      <c r="B199">
        <f t="shared" si="14"/>
        <v>18</v>
      </c>
      <c r="C199" t="str">
        <f t="shared" si="16"/>
        <v>5D18</v>
      </c>
      <c r="E199" s="20"/>
      <c r="F199" s="21"/>
      <c r="G199" s="26"/>
      <c r="H199" s="45"/>
      <c r="I199" s="8" t="s">
        <v>248</v>
      </c>
      <c r="J199" s="28"/>
      <c r="K199" s="29"/>
      <c r="L199" s="29"/>
      <c r="M199" s="29">
        <v>20</v>
      </c>
      <c r="N199" s="29">
        <v>15</v>
      </c>
      <c r="O199" s="30">
        <v>30</v>
      </c>
    </row>
    <row r="200" spans="1:15" ht="28.8">
      <c r="A200" t="str">
        <f t="shared" si="15"/>
        <v>5E</v>
      </c>
      <c r="B200">
        <v>1</v>
      </c>
      <c r="C200" t="str">
        <f t="shared" si="16"/>
        <v>5E1</v>
      </c>
      <c r="E200" s="20"/>
      <c r="F200" s="21"/>
      <c r="G200" s="20" t="s">
        <v>249</v>
      </c>
      <c r="H200" s="43" t="s">
        <v>250</v>
      </c>
      <c r="I200" s="9" t="s">
        <v>251</v>
      </c>
      <c r="J200" s="34"/>
      <c r="K200" s="35"/>
      <c r="L200" s="35"/>
      <c r="M200" s="35">
        <v>20</v>
      </c>
      <c r="N200" s="35">
        <v>15</v>
      </c>
      <c r="O200" s="36">
        <v>25</v>
      </c>
    </row>
    <row r="201" spans="1:15" ht="28.8">
      <c r="A201" t="str">
        <f t="shared" si="15"/>
        <v>5E</v>
      </c>
      <c r="B201">
        <f>B200+1</f>
        <v>2</v>
      </c>
      <c r="C201" t="str">
        <f t="shared" si="16"/>
        <v>5E2</v>
      </c>
      <c r="E201" s="20"/>
      <c r="F201" s="21"/>
      <c r="G201" s="20"/>
      <c r="H201" s="43"/>
      <c r="I201" s="7" t="s">
        <v>252</v>
      </c>
      <c r="J201" s="23"/>
      <c r="K201" s="24"/>
      <c r="L201" s="24"/>
      <c r="M201" s="24">
        <v>20</v>
      </c>
      <c r="N201" s="24">
        <v>10</v>
      </c>
      <c r="O201" s="25">
        <v>25</v>
      </c>
    </row>
    <row r="202" spans="1:15" ht="28.8">
      <c r="A202" t="str">
        <f t="shared" si="15"/>
        <v>5E</v>
      </c>
      <c r="B202">
        <f>B201+1</f>
        <v>3</v>
      </c>
      <c r="C202" t="str">
        <f t="shared" si="16"/>
        <v>5E3</v>
      </c>
      <c r="E202" s="20"/>
      <c r="F202" s="21"/>
      <c r="G202" s="20"/>
      <c r="H202" s="43"/>
      <c r="I202" s="7" t="s">
        <v>253</v>
      </c>
      <c r="J202" s="23"/>
      <c r="K202" s="24"/>
      <c r="L202" s="24"/>
      <c r="M202" s="24">
        <v>15</v>
      </c>
      <c r="N202" s="24">
        <v>10</v>
      </c>
      <c r="O202" s="25">
        <v>20</v>
      </c>
    </row>
    <row r="203" spans="1:15" ht="28.8">
      <c r="A203" t="str">
        <f t="shared" si="15"/>
        <v>5E</v>
      </c>
      <c r="B203">
        <f>B202+1</f>
        <v>4</v>
      </c>
      <c r="C203" t="str">
        <f t="shared" si="16"/>
        <v>5E4</v>
      </c>
      <c r="E203" s="20"/>
      <c r="F203" s="21"/>
      <c r="G203" s="20"/>
      <c r="H203" s="43"/>
      <c r="I203" s="7" t="s">
        <v>254</v>
      </c>
      <c r="J203" s="23"/>
      <c r="K203" s="24"/>
      <c r="L203" s="24"/>
      <c r="M203" s="24">
        <v>15</v>
      </c>
      <c r="N203" s="24">
        <v>10</v>
      </c>
      <c r="O203" s="25">
        <v>22</v>
      </c>
    </row>
    <row r="204" spans="1:15" ht="29.4" thickBot="1">
      <c r="A204" t="str">
        <f t="shared" si="15"/>
        <v>5E</v>
      </c>
      <c r="B204">
        <f>B203+1</f>
        <v>5</v>
      </c>
      <c r="C204" t="str">
        <f t="shared" si="16"/>
        <v>5E5</v>
      </c>
      <c r="E204" s="20"/>
      <c r="F204" s="21"/>
      <c r="G204" s="20"/>
      <c r="H204" s="43"/>
      <c r="I204" s="10" t="s">
        <v>255</v>
      </c>
      <c r="J204" s="39"/>
      <c r="K204" s="40"/>
      <c r="L204" s="40"/>
      <c r="M204" s="40">
        <v>15</v>
      </c>
      <c r="N204" s="40">
        <v>10</v>
      </c>
      <c r="O204" s="41">
        <v>25</v>
      </c>
    </row>
    <row r="205" spans="1:15" ht="28.8">
      <c r="A205" t="str">
        <f t="shared" si="15"/>
        <v>5F</v>
      </c>
      <c r="B205">
        <v>1</v>
      </c>
      <c r="C205" t="str">
        <f t="shared" si="16"/>
        <v>5F1</v>
      </c>
      <c r="E205" s="20"/>
      <c r="F205" s="21"/>
      <c r="G205" s="14" t="s">
        <v>256</v>
      </c>
      <c r="H205" s="42" t="s">
        <v>257</v>
      </c>
      <c r="I205" s="6" t="s">
        <v>258</v>
      </c>
      <c r="J205" s="17"/>
      <c r="K205" s="18"/>
      <c r="L205" s="18"/>
      <c r="M205" s="18">
        <v>20</v>
      </c>
      <c r="N205" s="18">
        <v>15</v>
      </c>
      <c r="O205" s="19">
        <v>25</v>
      </c>
    </row>
    <row r="206" spans="1:15" ht="28.8">
      <c r="A206" t="str">
        <f t="shared" si="15"/>
        <v>5F</v>
      </c>
      <c r="B206">
        <f>B205+1</f>
        <v>2</v>
      </c>
      <c r="C206" t="str">
        <f t="shared" si="16"/>
        <v>5F2</v>
      </c>
      <c r="E206" s="20"/>
      <c r="F206" s="21"/>
      <c r="G206" s="20"/>
      <c r="H206" s="43"/>
      <c r="I206" s="7" t="s">
        <v>259</v>
      </c>
      <c r="J206" s="23"/>
      <c r="K206" s="24"/>
      <c r="L206" s="24"/>
      <c r="M206" s="24">
        <v>20</v>
      </c>
      <c r="N206" s="24">
        <v>15</v>
      </c>
      <c r="O206" s="25">
        <v>27</v>
      </c>
    </row>
    <row r="207" spans="1:15" ht="43.2">
      <c r="A207" t="str">
        <f t="shared" si="15"/>
        <v>5F</v>
      </c>
      <c r="B207">
        <f t="shared" ref="B207:B234" si="17">B206+1</f>
        <v>3</v>
      </c>
      <c r="C207" t="str">
        <f t="shared" si="16"/>
        <v>5F3</v>
      </c>
      <c r="E207" s="20"/>
      <c r="F207" s="21"/>
      <c r="G207" s="20"/>
      <c r="H207" s="43"/>
      <c r="I207" s="7" t="s">
        <v>260</v>
      </c>
      <c r="J207" s="23"/>
      <c r="K207" s="24"/>
      <c r="L207" s="24"/>
      <c r="M207" s="24">
        <v>20</v>
      </c>
      <c r="N207" s="24">
        <v>15</v>
      </c>
      <c r="O207" s="25">
        <v>25</v>
      </c>
    </row>
    <row r="208" spans="1:15" ht="28.8">
      <c r="A208" t="str">
        <f t="shared" si="15"/>
        <v>5F</v>
      </c>
      <c r="B208">
        <f t="shared" si="17"/>
        <v>4</v>
      </c>
      <c r="C208" t="str">
        <f t="shared" si="16"/>
        <v>5F4</v>
      </c>
      <c r="E208" s="20"/>
      <c r="F208" s="21"/>
      <c r="G208" s="20"/>
      <c r="H208" s="43"/>
      <c r="I208" s="7" t="s">
        <v>261</v>
      </c>
      <c r="J208" s="23"/>
      <c r="K208" s="24"/>
      <c r="L208" s="24"/>
      <c r="M208" s="24">
        <v>20</v>
      </c>
      <c r="N208" s="24">
        <v>15</v>
      </c>
      <c r="O208" s="25">
        <v>25</v>
      </c>
    </row>
    <row r="209" spans="1:15" ht="28.8">
      <c r="A209" t="str">
        <f t="shared" si="15"/>
        <v>5F</v>
      </c>
      <c r="B209">
        <f t="shared" si="17"/>
        <v>5</v>
      </c>
      <c r="C209" t="str">
        <f t="shared" si="16"/>
        <v>5F5</v>
      </c>
      <c r="E209" s="20"/>
      <c r="F209" s="21"/>
      <c r="G209" s="20"/>
      <c r="H209" s="43"/>
      <c r="I209" s="7" t="s">
        <v>262</v>
      </c>
      <c r="J209" s="23"/>
      <c r="K209" s="24"/>
      <c r="L209" s="24"/>
      <c r="M209" s="24">
        <v>10</v>
      </c>
      <c r="N209" s="24">
        <v>7</v>
      </c>
      <c r="O209" s="25">
        <v>15</v>
      </c>
    </row>
    <row r="210" spans="1:15" ht="28.8">
      <c r="A210" t="str">
        <f t="shared" si="15"/>
        <v>5F</v>
      </c>
      <c r="B210">
        <f t="shared" si="17"/>
        <v>6</v>
      </c>
      <c r="C210" t="str">
        <f t="shared" si="16"/>
        <v>5F6</v>
      </c>
      <c r="E210" s="20"/>
      <c r="F210" s="21"/>
      <c r="G210" s="20"/>
      <c r="H210" s="43"/>
      <c r="I210" s="7" t="s">
        <v>263</v>
      </c>
      <c r="J210" s="23"/>
      <c r="K210" s="24"/>
      <c r="L210" s="24"/>
      <c r="M210" s="24">
        <v>20</v>
      </c>
      <c r="N210" s="24">
        <v>10</v>
      </c>
      <c r="O210" s="25">
        <v>25</v>
      </c>
    </row>
    <row r="211" spans="1:15">
      <c r="A211" t="str">
        <f t="shared" si="15"/>
        <v>5F</v>
      </c>
      <c r="B211">
        <f t="shared" si="17"/>
        <v>7</v>
      </c>
      <c r="C211" t="str">
        <f t="shared" si="16"/>
        <v>5F7</v>
      </c>
      <c r="E211" s="20"/>
      <c r="F211" s="21"/>
      <c r="G211" s="20"/>
      <c r="H211" s="43"/>
      <c r="I211" s="7" t="s">
        <v>264</v>
      </c>
      <c r="J211" s="23"/>
      <c r="K211" s="24"/>
      <c r="L211" s="24"/>
      <c r="M211" s="24">
        <v>20</v>
      </c>
      <c r="N211" s="24">
        <v>15</v>
      </c>
      <c r="O211" s="25">
        <v>30</v>
      </c>
    </row>
    <row r="212" spans="1:15" ht="28.8">
      <c r="A212" t="str">
        <f t="shared" si="15"/>
        <v>5F</v>
      </c>
      <c r="B212">
        <f t="shared" si="17"/>
        <v>8</v>
      </c>
      <c r="C212" t="str">
        <f t="shared" si="16"/>
        <v>5F8</v>
      </c>
      <c r="E212" s="20"/>
      <c r="F212" s="21"/>
      <c r="G212" s="20"/>
      <c r="H212" s="43"/>
      <c r="I212" s="7" t="s">
        <v>265</v>
      </c>
      <c r="J212" s="23"/>
      <c r="K212" s="24"/>
      <c r="L212" s="24"/>
      <c r="M212" s="24">
        <v>17</v>
      </c>
      <c r="N212" s="24">
        <v>12</v>
      </c>
      <c r="O212" s="25">
        <v>27</v>
      </c>
    </row>
    <row r="213" spans="1:15" ht="28.8">
      <c r="A213" t="str">
        <f t="shared" si="15"/>
        <v>5F</v>
      </c>
      <c r="B213">
        <f t="shared" si="17"/>
        <v>9</v>
      </c>
      <c r="C213" t="str">
        <f t="shared" si="16"/>
        <v>5F9</v>
      </c>
      <c r="E213" s="20"/>
      <c r="F213" s="21"/>
      <c r="G213" s="20"/>
      <c r="H213" s="43"/>
      <c r="I213" s="7" t="s">
        <v>266</v>
      </c>
      <c r="J213" s="23"/>
      <c r="K213" s="24"/>
      <c r="L213" s="24"/>
      <c r="M213" s="24">
        <v>20</v>
      </c>
      <c r="N213" s="24">
        <v>15</v>
      </c>
      <c r="O213" s="25">
        <v>30</v>
      </c>
    </row>
    <row r="214" spans="1:15" ht="43.2">
      <c r="A214" t="str">
        <f t="shared" si="15"/>
        <v>5F</v>
      </c>
      <c r="B214">
        <f t="shared" si="17"/>
        <v>10</v>
      </c>
      <c r="C214" t="str">
        <f t="shared" si="16"/>
        <v>5F10</v>
      </c>
      <c r="E214" s="20"/>
      <c r="F214" s="21"/>
      <c r="G214" s="20"/>
      <c r="H214" s="43"/>
      <c r="I214" s="7" t="s">
        <v>267</v>
      </c>
      <c r="J214" s="23"/>
      <c r="K214" s="24"/>
      <c r="L214" s="24"/>
      <c r="M214" s="24">
        <v>20</v>
      </c>
      <c r="N214" s="24">
        <v>15</v>
      </c>
      <c r="O214" s="25">
        <v>25</v>
      </c>
    </row>
    <row r="215" spans="1:15">
      <c r="A215" t="str">
        <f t="shared" si="15"/>
        <v>5F</v>
      </c>
      <c r="B215">
        <f t="shared" si="17"/>
        <v>11</v>
      </c>
      <c r="C215" t="str">
        <f t="shared" si="16"/>
        <v>5F11</v>
      </c>
      <c r="E215" s="20"/>
      <c r="F215" s="21"/>
      <c r="G215" s="20"/>
      <c r="H215" s="43"/>
      <c r="I215" s="7" t="s">
        <v>268</v>
      </c>
      <c r="J215" s="23"/>
      <c r="K215" s="24"/>
      <c r="L215" s="24"/>
      <c r="M215" s="24">
        <v>15</v>
      </c>
      <c r="N215" s="24">
        <v>10</v>
      </c>
      <c r="O215" s="25">
        <v>22</v>
      </c>
    </row>
    <row r="216" spans="1:15" ht="43.2">
      <c r="A216" t="str">
        <f t="shared" si="15"/>
        <v>5F</v>
      </c>
      <c r="B216">
        <f t="shared" si="17"/>
        <v>12</v>
      </c>
      <c r="C216" t="str">
        <f t="shared" si="16"/>
        <v>5F12</v>
      </c>
      <c r="E216" s="20"/>
      <c r="F216" s="21"/>
      <c r="G216" s="20"/>
      <c r="H216" s="43"/>
      <c r="I216" s="7" t="s">
        <v>269</v>
      </c>
      <c r="J216" s="23"/>
      <c r="K216" s="24"/>
      <c r="L216" s="24"/>
      <c r="M216" s="24">
        <v>15</v>
      </c>
      <c r="N216" s="24">
        <v>10</v>
      </c>
      <c r="O216" s="25">
        <v>22</v>
      </c>
    </row>
    <row r="217" spans="1:15" ht="28.8">
      <c r="A217" t="str">
        <f t="shared" si="15"/>
        <v>5F</v>
      </c>
      <c r="B217">
        <f t="shared" si="17"/>
        <v>13</v>
      </c>
      <c r="C217" t="str">
        <f t="shared" si="16"/>
        <v>5F13</v>
      </c>
      <c r="E217" s="20"/>
      <c r="F217" s="21"/>
      <c r="G217" s="20"/>
      <c r="H217" s="43"/>
      <c r="I217" s="7" t="s">
        <v>270</v>
      </c>
      <c r="J217" s="23"/>
      <c r="K217" s="24"/>
      <c r="L217" s="24"/>
      <c r="M217" s="24">
        <v>20</v>
      </c>
      <c r="N217" s="24">
        <v>15</v>
      </c>
      <c r="O217" s="25">
        <v>28</v>
      </c>
    </row>
    <row r="218" spans="1:15" ht="28.8">
      <c r="A218" t="str">
        <f t="shared" si="15"/>
        <v>5F</v>
      </c>
      <c r="B218">
        <f t="shared" si="17"/>
        <v>14</v>
      </c>
      <c r="C218" t="str">
        <f t="shared" si="16"/>
        <v>5F14</v>
      </c>
      <c r="E218" s="20"/>
      <c r="F218" s="21"/>
      <c r="G218" s="20"/>
      <c r="H218" s="43"/>
      <c r="I218" s="7" t="s">
        <v>271</v>
      </c>
      <c r="J218" s="23"/>
      <c r="K218" s="24"/>
      <c r="L218" s="24"/>
      <c r="M218" s="24">
        <v>20</v>
      </c>
      <c r="N218" s="24">
        <v>15</v>
      </c>
      <c r="O218" s="25">
        <v>30</v>
      </c>
    </row>
    <row r="219" spans="1:15" ht="57.6">
      <c r="A219" t="str">
        <f t="shared" si="15"/>
        <v>5F</v>
      </c>
      <c r="B219">
        <f t="shared" si="17"/>
        <v>15</v>
      </c>
      <c r="C219" t="str">
        <f t="shared" si="16"/>
        <v>5F15</v>
      </c>
      <c r="E219" s="20"/>
      <c r="F219" s="21"/>
      <c r="G219" s="20"/>
      <c r="H219" s="43"/>
      <c r="I219" s="7" t="s">
        <v>272</v>
      </c>
      <c r="J219" s="23"/>
      <c r="K219" s="24"/>
      <c r="L219" s="24"/>
      <c r="M219" s="24">
        <v>20</v>
      </c>
      <c r="N219" s="24">
        <v>15</v>
      </c>
      <c r="O219" s="25">
        <v>30</v>
      </c>
    </row>
    <row r="220" spans="1:15" ht="57.6">
      <c r="A220" t="str">
        <f t="shared" si="15"/>
        <v>5F</v>
      </c>
      <c r="B220">
        <f t="shared" si="17"/>
        <v>16</v>
      </c>
      <c r="C220" t="str">
        <f t="shared" si="16"/>
        <v>5F16</v>
      </c>
      <c r="E220" s="20"/>
      <c r="F220" s="21"/>
      <c r="G220" s="20"/>
      <c r="H220" s="43"/>
      <c r="I220" s="7" t="s">
        <v>273</v>
      </c>
      <c r="J220" s="23"/>
      <c r="K220" s="24"/>
      <c r="L220" s="24"/>
      <c r="M220" s="24">
        <v>20</v>
      </c>
      <c r="N220" s="24">
        <v>15</v>
      </c>
      <c r="O220" s="25">
        <v>30</v>
      </c>
    </row>
    <row r="221" spans="1:15" ht="43.2">
      <c r="A221" t="str">
        <f t="shared" si="15"/>
        <v>5F</v>
      </c>
      <c r="B221">
        <f t="shared" si="17"/>
        <v>17</v>
      </c>
      <c r="C221" t="str">
        <f t="shared" si="16"/>
        <v>5F17</v>
      </c>
      <c r="E221" s="20"/>
      <c r="F221" s="21"/>
      <c r="G221" s="20"/>
      <c r="H221" s="43"/>
      <c r="I221" s="7" t="s">
        <v>274</v>
      </c>
      <c r="J221" s="23"/>
      <c r="K221" s="24"/>
      <c r="L221" s="24"/>
      <c r="M221" s="24">
        <v>20</v>
      </c>
      <c r="N221" s="24">
        <v>15</v>
      </c>
      <c r="O221" s="25">
        <v>27</v>
      </c>
    </row>
    <row r="222" spans="1:15" ht="28.8">
      <c r="A222" t="str">
        <f t="shared" si="15"/>
        <v>5F</v>
      </c>
      <c r="B222">
        <f t="shared" si="17"/>
        <v>18</v>
      </c>
      <c r="C222" t="str">
        <f t="shared" si="16"/>
        <v>5F18</v>
      </c>
      <c r="E222" s="20"/>
      <c r="F222" s="21"/>
      <c r="G222" s="20"/>
      <c r="H222" s="43"/>
      <c r="I222" s="7" t="s">
        <v>275</v>
      </c>
      <c r="J222" s="23"/>
      <c r="K222" s="24"/>
      <c r="L222" s="24"/>
      <c r="M222" s="24">
        <v>20</v>
      </c>
      <c r="N222" s="24">
        <v>15</v>
      </c>
      <c r="O222" s="25">
        <v>25</v>
      </c>
    </row>
    <row r="223" spans="1:15" ht="28.8">
      <c r="A223" t="str">
        <f t="shared" si="15"/>
        <v>5F</v>
      </c>
      <c r="B223">
        <f t="shared" si="17"/>
        <v>19</v>
      </c>
      <c r="C223" t="str">
        <f t="shared" si="16"/>
        <v>5F19</v>
      </c>
      <c r="E223" s="20"/>
      <c r="F223" s="21"/>
      <c r="G223" s="20"/>
      <c r="H223" s="43"/>
      <c r="I223" s="7" t="s">
        <v>276</v>
      </c>
      <c r="J223" s="23"/>
      <c r="K223" s="24"/>
      <c r="L223" s="24"/>
      <c r="M223" s="24">
        <v>20</v>
      </c>
      <c r="N223" s="24">
        <v>15</v>
      </c>
      <c r="O223" s="25">
        <v>25</v>
      </c>
    </row>
    <row r="224" spans="1:15" ht="43.2">
      <c r="A224" t="str">
        <f t="shared" si="15"/>
        <v>5F</v>
      </c>
      <c r="B224">
        <f t="shared" si="17"/>
        <v>20</v>
      </c>
      <c r="C224" t="str">
        <f t="shared" si="16"/>
        <v>5F20</v>
      </c>
      <c r="E224" s="20"/>
      <c r="F224" s="21"/>
      <c r="G224" s="20"/>
      <c r="H224" s="43"/>
      <c r="I224" s="7" t="s">
        <v>277</v>
      </c>
      <c r="J224" s="23"/>
      <c r="K224" s="24"/>
      <c r="L224" s="24"/>
      <c r="M224" s="24">
        <v>30</v>
      </c>
      <c r="N224" s="24">
        <v>20</v>
      </c>
      <c r="O224" s="25">
        <v>35</v>
      </c>
    </row>
    <row r="225" spans="1:15">
      <c r="A225" t="str">
        <f t="shared" si="15"/>
        <v>5F</v>
      </c>
      <c r="B225">
        <f t="shared" si="17"/>
        <v>21</v>
      </c>
      <c r="C225" t="str">
        <f t="shared" si="16"/>
        <v>5F21</v>
      </c>
      <c r="E225" s="20"/>
      <c r="F225" s="21"/>
      <c r="G225" s="20"/>
      <c r="H225" s="43"/>
      <c r="I225" s="7" t="s">
        <v>278</v>
      </c>
      <c r="J225" s="23"/>
      <c r="K225" s="24"/>
      <c r="L225" s="24"/>
      <c r="M225" s="24">
        <v>25</v>
      </c>
      <c r="N225" s="24">
        <v>15</v>
      </c>
      <c r="O225" s="25">
        <v>30</v>
      </c>
    </row>
    <row r="226" spans="1:15" ht="57.6">
      <c r="A226" t="str">
        <f t="shared" si="15"/>
        <v>5F</v>
      </c>
      <c r="B226">
        <f t="shared" si="17"/>
        <v>22</v>
      </c>
      <c r="C226" t="str">
        <f t="shared" si="16"/>
        <v>5F22</v>
      </c>
      <c r="E226" s="20"/>
      <c r="F226" s="21"/>
      <c r="G226" s="20"/>
      <c r="H226" s="43"/>
      <c r="I226" s="7" t="s">
        <v>279</v>
      </c>
      <c r="J226" s="23"/>
      <c r="K226" s="24"/>
      <c r="L226" s="24"/>
      <c r="M226" s="24">
        <v>20</v>
      </c>
      <c r="N226" s="24">
        <v>10</v>
      </c>
      <c r="O226" s="25">
        <v>27</v>
      </c>
    </row>
    <row r="227" spans="1:15" ht="57.6">
      <c r="A227" t="str">
        <f t="shared" si="15"/>
        <v>5F</v>
      </c>
      <c r="B227">
        <f t="shared" si="17"/>
        <v>23</v>
      </c>
      <c r="C227" t="str">
        <f t="shared" si="16"/>
        <v>5F23</v>
      </c>
      <c r="E227" s="20"/>
      <c r="F227" s="21"/>
      <c r="G227" s="20"/>
      <c r="H227" s="43"/>
      <c r="I227" s="7" t="s">
        <v>280</v>
      </c>
      <c r="J227" s="23"/>
      <c r="K227" s="24"/>
      <c r="L227" s="24"/>
      <c r="M227" s="24">
        <v>20</v>
      </c>
      <c r="N227" s="24">
        <v>10</v>
      </c>
      <c r="O227" s="25">
        <v>26</v>
      </c>
    </row>
    <row r="228" spans="1:15" ht="28.8">
      <c r="A228" t="str">
        <f t="shared" si="15"/>
        <v>5F</v>
      </c>
      <c r="B228">
        <f t="shared" si="17"/>
        <v>24</v>
      </c>
      <c r="C228" t="str">
        <f t="shared" si="16"/>
        <v>5F24</v>
      </c>
      <c r="E228" s="20"/>
      <c r="F228" s="21"/>
      <c r="G228" s="20"/>
      <c r="H228" s="43"/>
      <c r="I228" s="7" t="s">
        <v>281</v>
      </c>
      <c r="J228" s="23"/>
      <c r="K228" s="24"/>
      <c r="L228" s="24"/>
      <c r="M228" s="24">
        <v>20</v>
      </c>
      <c r="N228" s="24">
        <v>10</v>
      </c>
      <c r="O228" s="25">
        <v>25</v>
      </c>
    </row>
    <row r="229" spans="1:15" ht="43.2">
      <c r="A229" t="str">
        <f t="shared" si="15"/>
        <v>5F</v>
      </c>
      <c r="B229">
        <f t="shared" si="17"/>
        <v>25</v>
      </c>
      <c r="C229" t="str">
        <f t="shared" si="16"/>
        <v>5F25</v>
      </c>
      <c r="E229" s="20"/>
      <c r="F229" s="21"/>
      <c r="G229" s="20"/>
      <c r="H229" s="43"/>
      <c r="I229" s="7" t="s">
        <v>282</v>
      </c>
      <c r="J229" s="23"/>
      <c r="K229" s="24"/>
      <c r="L229" s="24"/>
      <c r="M229" s="24">
        <v>17</v>
      </c>
      <c r="N229" s="24">
        <v>12</v>
      </c>
      <c r="O229" s="25">
        <v>20</v>
      </c>
    </row>
    <row r="230" spans="1:15" ht="43.2">
      <c r="A230" t="str">
        <f t="shared" si="15"/>
        <v>5F</v>
      </c>
      <c r="B230">
        <f t="shared" si="17"/>
        <v>26</v>
      </c>
      <c r="C230" t="str">
        <f t="shared" si="16"/>
        <v>5F26</v>
      </c>
      <c r="E230" s="20"/>
      <c r="F230" s="21"/>
      <c r="G230" s="20"/>
      <c r="H230" s="43"/>
      <c r="I230" s="7" t="s">
        <v>283</v>
      </c>
      <c r="J230" s="23"/>
      <c r="K230" s="24"/>
      <c r="L230" s="24"/>
      <c r="M230" s="24">
        <v>15</v>
      </c>
      <c r="N230" s="24">
        <v>12</v>
      </c>
      <c r="O230" s="25">
        <v>21</v>
      </c>
    </row>
    <row r="231" spans="1:15" ht="43.2">
      <c r="A231" t="str">
        <f t="shared" si="15"/>
        <v>5F</v>
      </c>
      <c r="B231">
        <f t="shared" si="17"/>
        <v>27</v>
      </c>
      <c r="C231" t="str">
        <f t="shared" si="16"/>
        <v>5F27</v>
      </c>
      <c r="E231" s="20"/>
      <c r="F231" s="21"/>
      <c r="G231" s="20"/>
      <c r="H231" s="43"/>
      <c r="I231" s="7" t="s">
        <v>284</v>
      </c>
      <c r="J231" s="23"/>
      <c r="K231" s="24"/>
      <c r="L231" s="24"/>
      <c r="M231" s="24">
        <v>15</v>
      </c>
      <c r="N231" s="24">
        <v>12</v>
      </c>
      <c r="O231" s="25">
        <v>20</v>
      </c>
    </row>
    <row r="232" spans="1:15" ht="43.2">
      <c r="A232" t="str">
        <f t="shared" si="15"/>
        <v>5F</v>
      </c>
      <c r="B232">
        <f t="shared" si="17"/>
        <v>28</v>
      </c>
      <c r="C232" t="str">
        <f t="shared" si="16"/>
        <v>5F28</v>
      </c>
      <c r="E232" s="20"/>
      <c r="F232" s="21"/>
      <c r="G232" s="20"/>
      <c r="H232" s="43"/>
      <c r="I232" s="7" t="s">
        <v>285</v>
      </c>
      <c r="J232" s="23"/>
      <c r="K232" s="24"/>
      <c r="L232" s="24"/>
      <c r="M232" s="24">
        <v>15</v>
      </c>
      <c r="N232" s="24">
        <v>10</v>
      </c>
      <c r="O232" s="25">
        <v>20</v>
      </c>
    </row>
    <row r="233" spans="1:15">
      <c r="A233" t="str">
        <f t="shared" si="15"/>
        <v>5F</v>
      </c>
      <c r="B233">
        <f t="shared" si="17"/>
        <v>29</v>
      </c>
      <c r="C233" t="str">
        <f t="shared" si="16"/>
        <v>5F29</v>
      </c>
      <c r="E233" s="20"/>
      <c r="F233" s="21"/>
      <c r="G233" s="20"/>
      <c r="H233" s="43"/>
      <c r="I233" s="7" t="s">
        <v>286</v>
      </c>
      <c r="J233" s="23"/>
      <c r="K233" s="24"/>
      <c r="L233" s="24"/>
      <c r="M233" s="24">
        <v>15</v>
      </c>
      <c r="N233" s="24">
        <v>10</v>
      </c>
      <c r="O233" s="25">
        <v>20</v>
      </c>
    </row>
    <row r="234" spans="1:15" ht="29.4" thickBot="1">
      <c r="A234" t="str">
        <f t="shared" si="15"/>
        <v>5F</v>
      </c>
      <c r="B234">
        <f t="shared" si="17"/>
        <v>30</v>
      </c>
      <c r="C234" t="str">
        <f t="shared" si="16"/>
        <v>5F30</v>
      </c>
      <c r="E234" s="20"/>
      <c r="F234" s="21"/>
      <c r="G234" s="26"/>
      <c r="H234" s="45"/>
      <c r="I234" s="8" t="s">
        <v>287</v>
      </c>
      <c r="J234" s="28"/>
      <c r="K234" s="29"/>
      <c r="L234" s="29"/>
      <c r="M234" s="29">
        <v>15</v>
      </c>
      <c r="N234" s="29">
        <v>10</v>
      </c>
      <c r="O234" s="30">
        <v>20</v>
      </c>
    </row>
    <row r="235" spans="1:15" ht="43.2">
      <c r="A235" t="str">
        <f t="shared" si="15"/>
        <v>5G</v>
      </c>
      <c r="B235">
        <v>1</v>
      </c>
      <c r="C235" t="str">
        <f t="shared" si="16"/>
        <v>5G1</v>
      </c>
      <c r="E235" s="20"/>
      <c r="F235" s="21"/>
      <c r="G235" s="20" t="s">
        <v>288</v>
      </c>
      <c r="H235" s="43" t="s">
        <v>289</v>
      </c>
      <c r="I235" s="9" t="s">
        <v>290</v>
      </c>
      <c r="J235" s="34"/>
      <c r="K235" s="35"/>
      <c r="L235" s="35"/>
      <c r="M235" s="35">
        <v>15</v>
      </c>
      <c r="N235" s="35">
        <v>10</v>
      </c>
      <c r="O235" s="36">
        <v>20</v>
      </c>
    </row>
    <row r="236" spans="1:15" ht="28.8">
      <c r="A236" t="str">
        <f t="shared" si="15"/>
        <v>5G</v>
      </c>
      <c r="B236">
        <f>B235+1</f>
        <v>2</v>
      </c>
      <c r="C236" t="str">
        <f t="shared" si="16"/>
        <v>5G2</v>
      </c>
      <c r="E236" s="20"/>
      <c r="F236" s="21"/>
      <c r="G236" s="20"/>
      <c r="H236" s="43"/>
      <c r="I236" s="7" t="s">
        <v>291</v>
      </c>
      <c r="J236" s="23"/>
      <c r="K236" s="24"/>
      <c r="L236" s="24"/>
      <c r="M236" s="24">
        <v>15</v>
      </c>
      <c r="N236" s="24">
        <v>10</v>
      </c>
      <c r="O236" s="25">
        <v>20</v>
      </c>
    </row>
    <row r="237" spans="1:15" ht="43.2">
      <c r="A237" t="str">
        <f t="shared" si="15"/>
        <v>5G</v>
      </c>
      <c r="B237">
        <f>B236+1</f>
        <v>3</v>
      </c>
      <c r="C237" t="str">
        <f t="shared" si="16"/>
        <v>5G3</v>
      </c>
      <c r="E237" s="20"/>
      <c r="F237" s="21"/>
      <c r="G237" s="20"/>
      <c r="H237" s="43"/>
      <c r="I237" s="7" t="s">
        <v>292</v>
      </c>
      <c r="J237" s="23"/>
      <c r="K237" s="24"/>
      <c r="L237" s="24"/>
      <c r="M237" s="24">
        <v>15</v>
      </c>
      <c r="N237" s="24">
        <v>10</v>
      </c>
      <c r="O237" s="25">
        <v>19</v>
      </c>
    </row>
    <row r="238" spans="1:15" ht="15" thickBot="1">
      <c r="A238" t="str">
        <f t="shared" si="15"/>
        <v>5G</v>
      </c>
      <c r="B238">
        <f>B237+1</f>
        <v>4</v>
      </c>
      <c r="C238" t="str">
        <f t="shared" si="16"/>
        <v>5G4</v>
      </c>
      <c r="E238" s="20"/>
      <c r="F238" s="21"/>
      <c r="G238" s="20"/>
      <c r="H238" s="43"/>
      <c r="I238" s="10" t="s">
        <v>293</v>
      </c>
      <c r="J238" s="39"/>
      <c r="K238" s="40"/>
      <c r="L238" s="40"/>
      <c r="M238" s="40">
        <v>13</v>
      </c>
      <c r="N238" s="40">
        <v>9</v>
      </c>
      <c r="O238" s="41">
        <v>18</v>
      </c>
    </row>
    <row r="239" spans="1:15">
      <c r="A239" t="str">
        <f t="shared" si="15"/>
        <v>5H</v>
      </c>
      <c r="B239">
        <v>1</v>
      </c>
      <c r="C239" t="str">
        <f t="shared" si="16"/>
        <v>5H1</v>
      </c>
      <c r="E239" s="20"/>
      <c r="F239" s="21"/>
      <c r="G239" s="14" t="s">
        <v>294</v>
      </c>
      <c r="H239" s="42" t="s">
        <v>295</v>
      </c>
      <c r="I239" s="6" t="s">
        <v>296</v>
      </c>
      <c r="J239" s="17"/>
      <c r="K239" s="18"/>
      <c r="L239" s="18"/>
      <c r="M239" s="18">
        <v>30</v>
      </c>
      <c r="N239" s="18">
        <v>20</v>
      </c>
      <c r="O239" s="19">
        <v>40</v>
      </c>
    </row>
    <row r="240" spans="1:15">
      <c r="A240" t="str">
        <f t="shared" si="15"/>
        <v>5H</v>
      </c>
      <c r="B240">
        <f>B239+1</f>
        <v>2</v>
      </c>
      <c r="C240" t="str">
        <f t="shared" si="16"/>
        <v>5H2</v>
      </c>
      <c r="E240" s="20"/>
      <c r="F240" s="21"/>
      <c r="G240" s="20"/>
      <c r="H240" s="43"/>
      <c r="I240" s="7" t="s">
        <v>297</v>
      </c>
      <c r="J240" s="23"/>
      <c r="K240" s="24"/>
      <c r="L240" s="24"/>
      <c r="M240" s="24">
        <v>30</v>
      </c>
      <c r="N240" s="24">
        <v>20</v>
      </c>
      <c r="O240" s="25">
        <v>40</v>
      </c>
    </row>
    <row r="241" spans="1:15" ht="43.2">
      <c r="A241" t="str">
        <f t="shared" si="15"/>
        <v>5H</v>
      </c>
      <c r="B241">
        <f t="shared" ref="B241:B273" si="18">B240+1</f>
        <v>3</v>
      </c>
      <c r="C241" t="str">
        <f t="shared" si="16"/>
        <v>5H3</v>
      </c>
      <c r="E241" s="20"/>
      <c r="F241" s="21"/>
      <c r="G241" s="20"/>
      <c r="H241" s="43"/>
      <c r="I241" s="7" t="s">
        <v>298</v>
      </c>
      <c r="J241" s="23"/>
      <c r="K241" s="24"/>
      <c r="L241" s="24"/>
      <c r="M241" s="24">
        <v>30</v>
      </c>
      <c r="N241" s="24">
        <v>20</v>
      </c>
      <c r="O241" s="25">
        <v>32</v>
      </c>
    </row>
    <row r="242" spans="1:15" ht="28.8">
      <c r="A242" t="str">
        <f t="shared" si="15"/>
        <v>5H</v>
      </c>
      <c r="B242">
        <f t="shared" si="18"/>
        <v>4</v>
      </c>
      <c r="C242" t="str">
        <f t="shared" si="16"/>
        <v>5H4</v>
      </c>
      <c r="E242" s="20"/>
      <c r="F242" s="21"/>
      <c r="G242" s="20"/>
      <c r="H242" s="43"/>
      <c r="I242" s="7" t="s">
        <v>299</v>
      </c>
      <c r="J242" s="23"/>
      <c r="K242" s="24"/>
      <c r="L242" s="24"/>
      <c r="M242" s="24">
        <v>30</v>
      </c>
      <c r="N242" s="24">
        <v>20</v>
      </c>
      <c r="O242" s="25">
        <v>35</v>
      </c>
    </row>
    <row r="243" spans="1:15" ht="28.8">
      <c r="A243" t="str">
        <f t="shared" si="15"/>
        <v>5H</v>
      </c>
      <c r="B243">
        <f t="shared" si="18"/>
        <v>5</v>
      </c>
      <c r="C243" t="str">
        <f t="shared" si="16"/>
        <v>5H5</v>
      </c>
      <c r="E243" s="20"/>
      <c r="F243" s="21"/>
      <c r="G243" s="20"/>
      <c r="H243" s="43"/>
      <c r="I243" s="7" t="s">
        <v>300</v>
      </c>
      <c r="J243" s="23"/>
      <c r="K243" s="24"/>
      <c r="L243" s="24"/>
      <c r="M243" s="24">
        <v>30</v>
      </c>
      <c r="N243" s="24">
        <v>27</v>
      </c>
      <c r="O243" s="25">
        <v>45</v>
      </c>
    </row>
    <row r="244" spans="1:15" ht="43.2">
      <c r="A244" t="str">
        <f t="shared" si="15"/>
        <v>5H</v>
      </c>
      <c r="B244">
        <f t="shared" si="18"/>
        <v>6</v>
      </c>
      <c r="C244" t="str">
        <f t="shared" si="16"/>
        <v>5H6</v>
      </c>
      <c r="E244" s="20"/>
      <c r="F244" s="21"/>
      <c r="G244" s="20"/>
      <c r="H244" s="43"/>
      <c r="I244" s="7" t="s">
        <v>301</v>
      </c>
      <c r="J244" s="23"/>
      <c r="K244" s="24"/>
      <c r="L244" s="24"/>
      <c r="M244" s="24">
        <v>30</v>
      </c>
      <c r="N244" s="24">
        <v>27</v>
      </c>
      <c r="O244" s="25">
        <v>45</v>
      </c>
    </row>
    <row r="245" spans="1:15" ht="43.2">
      <c r="A245" t="str">
        <f t="shared" si="15"/>
        <v>5H</v>
      </c>
      <c r="B245">
        <f t="shared" si="18"/>
        <v>7</v>
      </c>
      <c r="C245" t="str">
        <f t="shared" si="16"/>
        <v>5H7</v>
      </c>
      <c r="E245" s="20"/>
      <c r="F245" s="21"/>
      <c r="G245" s="20"/>
      <c r="H245" s="43"/>
      <c r="I245" s="7" t="s">
        <v>302</v>
      </c>
      <c r="J245" s="23"/>
      <c r="K245" s="24"/>
      <c r="L245" s="24"/>
      <c r="M245" s="24">
        <v>30</v>
      </c>
      <c r="N245" s="24">
        <v>22</v>
      </c>
      <c r="O245" s="25">
        <v>34</v>
      </c>
    </row>
    <row r="246" spans="1:15" ht="43.2">
      <c r="A246" t="str">
        <f t="shared" si="15"/>
        <v>5H</v>
      </c>
      <c r="B246">
        <f t="shared" si="18"/>
        <v>8</v>
      </c>
      <c r="C246" t="str">
        <f t="shared" si="16"/>
        <v>5H8</v>
      </c>
      <c r="E246" s="20"/>
      <c r="F246" s="21"/>
      <c r="G246" s="20"/>
      <c r="H246" s="43"/>
      <c r="I246" s="7" t="s">
        <v>303</v>
      </c>
      <c r="J246" s="23"/>
      <c r="K246" s="24"/>
      <c r="L246" s="24"/>
      <c r="M246" s="24">
        <v>30</v>
      </c>
      <c r="N246" s="24">
        <v>20</v>
      </c>
      <c r="O246" s="25">
        <v>35</v>
      </c>
    </row>
    <row r="247" spans="1:15" ht="28.8">
      <c r="A247" t="str">
        <f t="shared" si="15"/>
        <v>5H</v>
      </c>
      <c r="B247">
        <f t="shared" si="18"/>
        <v>9</v>
      </c>
      <c r="C247" t="str">
        <f t="shared" si="16"/>
        <v>5H9</v>
      </c>
      <c r="E247" s="20"/>
      <c r="F247" s="21"/>
      <c r="G247" s="20"/>
      <c r="H247" s="43"/>
      <c r="I247" s="7" t="s">
        <v>304</v>
      </c>
      <c r="J247" s="23"/>
      <c r="K247" s="24"/>
      <c r="L247" s="24"/>
      <c r="M247" s="24">
        <v>19</v>
      </c>
      <c r="N247" s="24">
        <v>15</v>
      </c>
      <c r="O247" s="25">
        <v>21</v>
      </c>
    </row>
    <row r="248" spans="1:15" ht="28.8">
      <c r="A248" t="str">
        <f t="shared" si="15"/>
        <v>5H</v>
      </c>
      <c r="B248">
        <f t="shared" si="18"/>
        <v>10</v>
      </c>
      <c r="C248" t="str">
        <f t="shared" si="16"/>
        <v>5H10</v>
      </c>
      <c r="E248" s="20"/>
      <c r="F248" s="21"/>
      <c r="G248" s="20"/>
      <c r="H248" s="43"/>
      <c r="I248" s="7" t="s">
        <v>305</v>
      </c>
      <c r="J248" s="23"/>
      <c r="K248" s="24"/>
      <c r="L248" s="24"/>
      <c r="M248" s="24">
        <v>25</v>
      </c>
      <c r="N248" s="24">
        <v>20</v>
      </c>
      <c r="O248" s="25">
        <v>30</v>
      </c>
    </row>
    <row r="249" spans="1:15" ht="28.8">
      <c r="A249" t="str">
        <f t="shared" si="15"/>
        <v>5H</v>
      </c>
      <c r="B249">
        <f t="shared" si="18"/>
        <v>11</v>
      </c>
      <c r="C249" t="str">
        <f t="shared" si="16"/>
        <v>5H11</v>
      </c>
      <c r="E249" s="20"/>
      <c r="F249" s="21"/>
      <c r="G249" s="20"/>
      <c r="H249" s="43"/>
      <c r="I249" s="7" t="s">
        <v>306</v>
      </c>
      <c r="J249" s="23"/>
      <c r="K249" s="24"/>
      <c r="L249" s="24"/>
      <c r="M249" s="24">
        <v>25</v>
      </c>
      <c r="N249" s="24">
        <v>20</v>
      </c>
      <c r="O249" s="25">
        <v>27</v>
      </c>
    </row>
    <row r="250" spans="1:15" ht="43.2">
      <c r="A250" t="str">
        <f t="shared" si="15"/>
        <v>5H</v>
      </c>
      <c r="B250">
        <f t="shared" si="18"/>
        <v>12</v>
      </c>
      <c r="C250" t="str">
        <f t="shared" si="16"/>
        <v>5H12</v>
      </c>
      <c r="E250" s="20"/>
      <c r="F250" s="21"/>
      <c r="G250" s="20"/>
      <c r="H250" s="43"/>
      <c r="I250" s="7" t="s">
        <v>307</v>
      </c>
      <c r="J250" s="23"/>
      <c r="K250" s="24"/>
      <c r="L250" s="24"/>
      <c r="M250" s="24">
        <v>30</v>
      </c>
      <c r="N250" s="24">
        <v>25</v>
      </c>
      <c r="O250" s="25">
        <v>42</v>
      </c>
    </row>
    <row r="251" spans="1:15" ht="43.2">
      <c r="A251" t="str">
        <f t="shared" si="15"/>
        <v>5H</v>
      </c>
      <c r="B251">
        <f t="shared" si="18"/>
        <v>13</v>
      </c>
      <c r="C251" t="str">
        <f t="shared" si="16"/>
        <v>5H13</v>
      </c>
      <c r="E251" s="20"/>
      <c r="F251" s="21"/>
      <c r="G251" s="20"/>
      <c r="H251" s="43"/>
      <c r="I251" s="7" t="s">
        <v>308</v>
      </c>
      <c r="J251" s="23"/>
      <c r="K251" s="24"/>
      <c r="L251" s="24"/>
      <c r="M251" s="24">
        <v>30</v>
      </c>
      <c r="N251" s="24">
        <v>25</v>
      </c>
      <c r="O251" s="25">
        <v>40</v>
      </c>
    </row>
    <row r="252" spans="1:15">
      <c r="A252" t="str">
        <f t="shared" si="15"/>
        <v>5H</v>
      </c>
      <c r="B252">
        <f t="shared" si="18"/>
        <v>14</v>
      </c>
      <c r="C252" t="str">
        <f t="shared" si="16"/>
        <v>5H14</v>
      </c>
      <c r="E252" s="20"/>
      <c r="F252" s="21"/>
      <c r="G252" s="20"/>
      <c r="H252" s="43"/>
      <c r="I252" s="7" t="s">
        <v>309</v>
      </c>
      <c r="J252" s="23"/>
      <c r="K252" s="24"/>
      <c r="L252" s="24"/>
      <c r="M252" s="24">
        <v>32</v>
      </c>
      <c r="N252" s="24">
        <v>20</v>
      </c>
      <c r="O252" s="25">
        <v>40</v>
      </c>
    </row>
    <row r="253" spans="1:15">
      <c r="A253" t="str">
        <f t="shared" si="15"/>
        <v>5H</v>
      </c>
      <c r="B253">
        <f t="shared" si="18"/>
        <v>15</v>
      </c>
      <c r="C253" t="str">
        <f t="shared" si="16"/>
        <v>5H15</v>
      </c>
      <c r="E253" s="20"/>
      <c r="F253" s="21"/>
      <c r="G253" s="20"/>
      <c r="H253" s="43"/>
      <c r="I253" s="7" t="s">
        <v>310</v>
      </c>
      <c r="J253" s="23"/>
      <c r="K253" s="24"/>
      <c r="L253" s="24"/>
      <c r="M253" s="24">
        <v>30</v>
      </c>
      <c r="N253" s="24">
        <v>20</v>
      </c>
      <c r="O253" s="25">
        <v>35</v>
      </c>
    </row>
    <row r="254" spans="1:15">
      <c r="A254" t="str">
        <f t="shared" si="15"/>
        <v>5H</v>
      </c>
      <c r="B254">
        <f t="shared" si="18"/>
        <v>16</v>
      </c>
      <c r="C254" t="str">
        <f t="shared" si="16"/>
        <v>5H16</v>
      </c>
      <c r="E254" s="20"/>
      <c r="F254" s="21"/>
      <c r="G254" s="20"/>
      <c r="H254" s="43"/>
      <c r="I254" s="7" t="s">
        <v>311</v>
      </c>
      <c r="J254" s="23"/>
      <c r="K254" s="24"/>
      <c r="L254" s="24"/>
      <c r="M254" s="24">
        <v>40</v>
      </c>
      <c r="N254" s="24">
        <v>30</v>
      </c>
      <c r="O254" s="25">
        <v>40</v>
      </c>
    </row>
    <row r="255" spans="1:15" ht="28.8">
      <c r="A255" t="str">
        <f t="shared" si="15"/>
        <v>5H</v>
      </c>
      <c r="B255">
        <f t="shared" si="18"/>
        <v>17</v>
      </c>
      <c r="C255" t="str">
        <f t="shared" si="16"/>
        <v>5H17</v>
      </c>
      <c r="E255" s="20"/>
      <c r="F255" s="21"/>
      <c r="G255" s="20"/>
      <c r="H255" s="43"/>
      <c r="I255" s="7" t="s">
        <v>312</v>
      </c>
      <c r="J255" s="23"/>
      <c r="K255" s="24"/>
      <c r="L255" s="24"/>
      <c r="M255" s="24">
        <v>25</v>
      </c>
      <c r="N255" s="24">
        <v>20</v>
      </c>
      <c r="O255" s="25">
        <v>35</v>
      </c>
    </row>
    <row r="256" spans="1:15" ht="28.8">
      <c r="A256" t="str">
        <f t="shared" si="15"/>
        <v>5H</v>
      </c>
      <c r="B256">
        <f t="shared" si="18"/>
        <v>18</v>
      </c>
      <c r="C256" t="str">
        <f t="shared" si="16"/>
        <v>5H18</v>
      </c>
      <c r="E256" s="20"/>
      <c r="F256" s="21"/>
      <c r="G256" s="20"/>
      <c r="H256" s="43"/>
      <c r="I256" s="7" t="s">
        <v>313</v>
      </c>
      <c r="J256" s="23"/>
      <c r="K256" s="24"/>
      <c r="L256" s="24"/>
      <c r="M256" s="24">
        <v>15</v>
      </c>
      <c r="N256" s="24">
        <v>15</v>
      </c>
      <c r="O256" s="25">
        <v>20</v>
      </c>
    </row>
    <row r="257" spans="1:15" ht="28.8">
      <c r="A257" t="str">
        <f t="shared" si="15"/>
        <v>5H</v>
      </c>
      <c r="B257">
        <f t="shared" si="18"/>
        <v>19</v>
      </c>
      <c r="C257" t="str">
        <f t="shared" si="16"/>
        <v>5H19</v>
      </c>
      <c r="E257" s="20"/>
      <c r="F257" s="21"/>
      <c r="G257" s="20"/>
      <c r="H257" s="43"/>
      <c r="I257" s="7" t="s">
        <v>314</v>
      </c>
      <c r="J257" s="23"/>
      <c r="K257" s="24"/>
      <c r="L257" s="24"/>
      <c r="M257" s="24">
        <v>30</v>
      </c>
      <c r="N257" s="24">
        <v>20</v>
      </c>
      <c r="O257" s="25">
        <v>35</v>
      </c>
    </row>
    <row r="258" spans="1:15" ht="28.8">
      <c r="A258" t="str">
        <f t="shared" si="15"/>
        <v>5H</v>
      </c>
      <c r="B258">
        <f t="shared" si="18"/>
        <v>20</v>
      </c>
      <c r="C258" t="str">
        <f t="shared" si="16"/>
        <v>5H20</v>
      </c>
      <c r="E258" s="20"/>
      <c r="F258" s="21"/>
      <c r="G258" s="20"/>
      <c r="H258" s="43"/>
      <c r="I258" s="7" t="s">
        <v>315</v>
      </c>
      <c r="J258" s="23"/>
      <c r="K258" s="24"/>
      <c r="L258" s="24"/>
      <c r="M258" s="24">
        <v>20</v>
      </c>
      <c r="N258" s="24">
        <v>15</v>
      </c>
      <c r="O258" s="25">
        <v>27</v>
      </c>
    </row>
    <row r="259" spans="1:15">
      <c r="A259" t="str">
        <f t="shared" si="15"/>
        <v>5H</v>
      </c>
      <c r="B259">
        <f t="shared" si="18"/>
        <v>21</v>
      </c>
      <c r="C259" t="str">
        <f t="shared" si="16"/>
        <v>5H21</v>
      </c>
      <c r="E259" s="20"/>
      <c r="F259" s="21"/>
      <c r="G259" s="20"/>
      <c r="H259" s="43"/>
      <c r="I259" s="7" t="s">
        <v>316</v>
      </c>
      <c r="J259" s="23"/>
      <c r="K259" s="24"/>
      <c r="L259" s="24"/>
      <c r="M259" s="24">
        <v>25</v>
      </c>
      <c r="N259" s="24">
        <v>20</v>
      </c>
      <c r="O259" s="25">
        <v>30</v>
      </c>
    </row>
    <row r="260" spans="1:15" ht="28.8">
      <c r="A260" t="str">
        <f t="shared" ref="A260:A311" si="19">IF(G260="",A259,G260)</f>
        <v>5H</v>
      </c>
      <c r="B260">
        <f t="shared" si="18"/>
        <v>22</v>
      </c>
      <c r="C260" t="str">
        <f t="shared" ref="C260:C311" si="20">A260&amp;B260</f>
        <v>5H22</v>
      </c>
      <c r="E260" s="20"/>
      <c r="F260" s="21"/>
      <c r="G260" s="20"/>
      <c r="H260" s="43"/>
      <c r="I260" s="7" t="s">
        <v>317</v>
      </c>
      <c r="J260" s="23"/>
      <c r="K260" s="24"/>
      <c r="L260" s="24"/>
      <c r="M260" s="24">
        <v>15</v>
      </c>
      <c r="N260" s="24">
        <v>10</v>
      </c>
      <c r="O260" s="25">
        <v>20</v>
      </c>
    </row>
    <row r="261" spans="1:15" ht="28.8">
      <c r="A261" t="str">
        <f t="shared" si="19"/>
        <v>5H</v>
      </c>
      <c r="B261">
        <f t="shared" si="18"/>
        <v>23</v>
      </c>
      <c r="C261" t="str">
        <f t="shared" si="20"/>
        <v>5H23</v>
      </c>
      <c r="E261" s="20"/>
      <c r="F261" s="21"/>
      <c r="G261" s="20"/>
      <c r="H261" s="43"/>
      <c r="I261" s="7" t="s">
        <v>318</v>
      </c>
      <c r="J261" s="23"/>
      <c r="K261" s="24"/>
      <c r="L261" s="24"/>
      <c r="M261" s="24">
        <v>11</v>
      </c>
      <c r="N261" s="24">
        <v>10</v>
      </c>
      <c r="O261" s="25">
        <v>15</v>
      </c>
    </row>
    <row r="262" spans="1:15">
      <c r="A262" t="str">
        <f t="shared" si="19"/>
        <v>5H</v>
      </c>
      <c r="B262">
        <f t="shared" si="18"/>
        <v>24</v>
      </c>
      <c r="C262" t="str">
        <f t="shared" si="20"/>
        <v>5H24</v>
      </c>
      <c r="E262" s="20"/>
      <c r="F262" s="21"/>
      <c r="G262" s="20"/>
      <c r="H262" s="43"/>
      <c r="I262" s="7" t="s">
        <v>319</v>
      </c>
      <c r="J262" s="23"/>
      <c r="K262" s="24"/>
      <c r="L262" s="24"/>
      <c r="M262" s="24">
        <v>3</v>
      </c>
      <c r="N262" s="24">
        <v>2</v>
      </c>
      <c r="O262" s="25">
        <v>5</v>
      </c>
    </row>
    <row r="263" spans="1:15" ht="28.8">
      <c r="A263" t="str">
        <f t="shared" si="19"/>
        <v>5H</v>
      </c>
      <c r="B263">
        <f t="shared" si="18"/>
        <v>25</v>
      </c>
      <c r="C263" t="str">
        <f t="shared" si="20"/>
        <v>5H25</v>
      </c>
      <c r="E263" s="20"/>
      <c r="F263" s="21"/>
      <c r="G263" s="20"/>
      <c r="H263" s="43"/>
      <c r="I263" s="7" t="s">
        <v>320</v>
      </c>
      <c r="J263" s="23"/>
      <c r="K263" s="24"/>
      <c r="L263" s="24"/>
      <c r="M263" s="24">
        <v>11</v>
      </c>
      <c r="N263" s="24">
        <v>10</v>
      </c>
      <c r="O263" s="25">
        <v>17</v>
      </c>
    </row>
    <row r="264" spans="1:15" ht="28.8">
      <c r="A264" t="str">
        <f t="shared" si="19"/>
        <v>5H</v>
      </c>
      <c r="B264">
        <f t="shared" si="18"/>
        <v>26</v>
      </c>
      <c r="C264" t="str">
        <f t="shared" si="20"/>
        <v>5H26</v>
      </c>
      <c r="E264" s="20"/>
      <c r="F264" s="21"/>
      <c r="G264" s="20"/>
      <c r="H264" s="43"/>
      <c r="I264" s="7" t="s">
        <v>321</v>
      </c>
      <c r="J264" s="23"/>
      <c r="K264" s="24"/>
      <c r="L264" s="24"/>
      <c r="M264" s="24">
        <v>10</v>
      </c>
      <c r="N264" s="24">
        <v>10</v>
      </c>
      <c r="O264" s="25">
        <v>15</v>
      </c>
    </row>
    <row r="265" spans="1:15">
      <c r="A265" t="str">
        <f t="shared" si="19"/>
        <v>5H</v>
      </c>
      <c r="B265">
        <f t="shared" si="18"/>
        <v>27</v>
      </c>
      <c r="C265" t="str">
        <f t="shared" si="20"/>
        <v>5H27</v>
      </c>
      <c r="E265" s="20"/>
      <c r="F265" s="21"/>
      <c r="G265" s="20"/>
      <c r="H265" s="43"/>
      <c r="I265" s="7" t="s">
        <v>322</v>
      </c>
      <c r="J265" s="23"/>
      <c r="K265" s="24"/>
      <c r="L265" s="24"/>
      <c r="M265" s="24">
        <v>2</v>
      </c>
      <c r="N265" s="24">
        <v>1</v>
      </c>
      <c r="O265" s="25">
        <v>3</v>
      </c>
    </row>
    <row r="266" spans="1:15" ht="43.2">
      <c r="A266" t="str">
        <f t="shared" si="19"/>
        <v>5H</v>
      </c>
      <c r="B266">
        <f t="shared" si="18"/>
        <v>28</v>
      </c>
      <c r="C266" t="str">
        <f t="shared" si="20"/>
        <v>5H28</v>
      </c>
      <c r="E266" s="20"/>
      <c r="F266" s="21"/>
      <c r="G266" s="20"/>
      <c r="H266" s="43"/>
      <c r="I266" s="7" t="s">
        <v>323</v>
      </c>
      <c r="J266" s="23"/>
      <c r="K266" s="24"/>
      <c r="L266" s="24"/>
      <c r="M266" s="24">
        <v>12</v>
      </c>
      <c r="N266" s="24">
        <v>10</v>
      </c>
      <c r="O266" s="25">
        <v>20</v>
      </c>
    </row>
    <row r="267" spans="1:15" ht="43.2">
      <c r="A267" t="str">
        <f t="shared" si="19"/>
        <v>5H</v>
      </c>
      <c r="B267">
        <f t="shared" si="18"/>
        <v>29</v>
      </c>
      <c r="C267" t="str">
        <f t="shared" si="20"/>
        <v>5H29</v>
      </c>
      <c r="E267" s="20"/>
      <c r="F267" s="21"/>
      <c r="G267" s="20"/>
      <c r="H267" s="43"/>
      <c r="I267" s="7" t="s">
        <v>324</v>
      </c>
      <c r="J267" s="23"/>
      <c r="K267" s="24"/>
      <c r="L267" s="24"/>
      <c r="M267" s="24">
        <v>15</v>
      </c>
      <c r="N267" s="24">
        <v>10</v>
      </c>
      <c r="O267" s="25">
        <v>20</v>
      </c>
    </row>
    <row r="268" spans="1:15" ht="28.8">
      <c r="A268" t="str">
        <f t="shared" si="19"/>
        <v>5H</v>
      </c>
      <c r="B268">
        <f t="shared" si="18"/>
        <v>30</v>
      </c>
      <c r="C268" t="str">
        <f t="shared" si="20"/>
        <v>5H30</v>
      </c>
      <c r="E268" s="20"/>
      <c r="F268" s="21"/>
      <c r="G268" s="20"/>
      <c r="H268" s="43"/>
      <c r="I268" s="7" t="s">
        <v>325</v>
      </c>
      <c r="J268" s="23"/>
      <c r="K268" s="24"/>
      <c r="L268" s="24"/>
      <c r="M268" s="24">
        <v>10</v>
      </c>
      <c r="N268" s="24">
        <v>9</v>
      </c>
      <c r="O268" s="25">
        <v>15</v>
      </c>
    </row>
    <row r="269" spans="1:15" ht="28.8">
      <c r="A269" t="str">
        <f t="shared" si="19"/>
        <v>5H</v>
      </c>
      <c r="B269">
        <f t="shared" si="18"/>
        <v>31</v>
      </c>
      <c r="C269" t="str">
        <f t="shared" si="20"/>
        <v>5H31</v>
      </c>
      <c r="E269" s="20"/>
      <c r="F269" s="21"/>
      <c r="G269" s="20"/>
      <c r="H269" s="43"/>
      <c r="I269" s="7" t="s">
        <v>326</v>
      </c>
      <c r="J269" s="23"/>
      <c r="K269" s="24"/>
      <c r="L269" s="24"/>
      <c r="M269" s="24">
        <v>10</v>
      </c>
      <c r="N269" s="24">
        <v>5</v>
      </c>
      <c r="O269" s="25">
        <v>15</v>
      </c>
    </row>
    <row r="270" spans="1:15">
      <c r="A270" t="str">
        <f t="shared" si="19"/>
        <v>5H</v>
      </c>
      <c r="B270">
        <f t="shared" si="18"/>
        <v>32</v>
      </c>
      <c r="C270" t="str">
        <f t="shared" si="20"/>
        <v>5H32</v>
      </c>
      <c r="E270" s="20"/>
      <c r="F270" s="21"/>
      <c r="G270" s="20"/>
      <c r="H270" s="43"/>
      <c r="I270" s="7" t="s">
        <v>327</v>
      </c>
      <c r="J270" s="23"/>
      <c r="K270" s="24"/>
      <c r="L270" s="24"/>
      <c r="M270" s="24">
        <v>15</v>
      </c>
      <c r="N270" s="24">
        <v>10</v>
      </c>
      <c r="O270" s="25">
        <v>20</v>
      </c>
    </row>
    <row r="271" spans="1:15">
      <c r="A271" t="str">
        <f t="shared" si="19"/>
        <v>5H</v>
      </c>
      <c r="B271">
        <f t="shared" si="18"/>
        <v>33</v>
      </c>
      <c r="C271" t="str">
        <f t="shared" si="20"/>
        <v>5H33</v>
      </c>
      <c r="E271" s="20"/>
      <c r="F271" s="21"/>
      <c r="G271" s="20"/>
      <c r="H271" s="43"/>
      <c r="I271" s="7" t="s">
        <v>328</v>
      </c>
      <c r="J271" s="23"/>
      <c r="K271" s="24"/>
      <c r="L271" s="24"/>
      <c r="M271" s="24">
        <v>25</v>
      </c>
      <c r="N271" s="24">
        <v>15</v>
      </c>
      <c r="O271" s="25">
        <v>30</v>
      </c>
    </row>
    <row r="272" spans="1:15" ht="28.8">
      <c r="A272" t="str">
        <f t="shared" si="19"/>
        <v>5H</v>
      </c>
      <c r="B272">
        <f t="shared" si="18"/>
        <v>34</v>
      </c>
      <c r="C272" t="str">
        <f t="shared" si="20"/>
        <v>5H34</v>
      </c>
      <c r="E272" s="20"/>
      <c r="F272" s="21"/>
      <c r="G272" s="20"/>
      <c r="H272" s="43"/>
      <c r="I272" s="7" t="s">
        <v>329</v>
      </c>
      <c r="J272" s="23"/>
      <c r="K272" s="24"/>
      <c r="L272" s="24"/>
      <c r="M272" s="24">
        <v>25</v>
      </c>
      <c r="N272" s="24">
        <v>18</v>
      </c>
      <c r="O272" s="25">
        <v>27</v>
      </c>
    </row>
    <row r="273" spans="1:15" ht="29.4" thickBot="1">
      <c r="A273" t="str">
        <f t="shared" si="19"/>
        <v>5H</v>
      </c>
      <c r="B273">
        <f t="shared" si="18"/>
        <v>35</v>
      </c>
      <c r="C273" t="str">
        <f t="shared" si="20"/>
        <v>5H35</v>
      </c>
      <c r="E273" s="20"/>
      <c r="F273" s="21"/>
      <c r="G273" s="26"/>
      <c r="H273" s="45"/>
      <c r="I273" s="8" t="s">
        <v>330</v>
      </c>
      <c r="J273" s="28"/>
      <c r="K273" s="29"/>
      <c r="L273" s="29"/>
      <c r="M273" s="29">
        <v>25</v>
      </c>
      <c r="N273" s="29">
        <v>16</v>
      </c>
      <c r="O273" s="30">
        <v>27</v>
      </c>
    </row>
    <row r="274" spans="1:15" ht="43.2">
      <c r="A274" t="str">
        <f t="shared" si="19"/>
        <v>5J</v>
      </c>
      <c r="B274">
        <v>1</v>
      </c>
      <c r="C274" t="str">
        <f t="shared" si="20"/>
        <v>5J1</v>
      </c>
      <c r="E274" s="20"/>
      <c r="F274" s="21"/>
      <c r="G274" s="20" t="s">
        <v>331</v>
      </c>
      <c r="H274" s="43" t="s">
        <v>332</v>
      </c>
      <c r="I274" s="9" t="s">
        <v>333</v>
      </c>
      <c r="J274" s="34"/>
      <c r="K274" s="35"/>
      <c r="L274" s="35"/>
      <c r="M274" s="35">
        <v>25</v>
      </c>
      <c r="N274" s="35">
        <v>20</v>
      </c>
      <c r="O274" s="36">
        <v>40</v>
      </c>
    </row>
    <row r="275" spans="1:15" ht="57.6">
      <c r="A275" t="str">
        <f t="shared" si="19"/>
        <v>5J</v>
      </c>
      <c r="B275">
        <f>B274+1</f>
        <v>2</v>
      </c>
      <c r="C275" t="str">
        <f t="shared" si="20"/>
        <v>5J2</v>
      </c>
      <c r="E275" s="20"/>
      <c r="F275" s="21"/>
      <c r="G275" s="20"/>
      <c r="H275" s="43"/>
      <c r="I275" s="7" t="s">
        <v>334</v>
      </c>
      <c r="J275" s="23"/>
      <c r="K275" s="24"/>
      <c r="L275" s="24"/>
      <c r="M275" s="24">
        <v>25</v>
      </c>
      <c r="N275" s="24">
        <v>17</v>
      </c>
      <c r="O275" s="25">
        <v>35</v>
      </c>
    </row>
    <row r="276" spans="1:15" ht="43.2">
      <c r="A276" t="str">
        <f t="shared" si="19"/>
        <v>5J</v>
      </c>
      <c r="B276">
        <f t="shared" ref="B276:B281" si="21">B275+1</f>
        <v>3</v>
      </c>
      <c r="C276" t="str">
        <f t="shared" si="20"/>
        <v>5J3</v>
      </c>
      <c r="E276" s="20"/>
      <c r="F276" s="21"/>
      <c r="G276" s="20"/>
      <c r="H276" s="43"/>
      <c r="I276" s="7" t="s">
        <v>335</v>
      </c>
      <c r="J276" s="23"/>
      <c r="K276" s="24"/>
      <c r="L276" s="24"/>
      <c r="M276" s="24">
        <v>25</v>
      </c>
      <c r="N276" s="24">
        <v>20</v>
      </c>
      <c r="O276" s="25">
        <v>40</v>
      </c>
    </row>
    <row r="277" spans="1:15" ht="43.2">
      <c r="A277" t="str">
        <f t="shared" si="19"/>
        <v>5J</v>
      </c>
      <c r="B277">
        <f t="shared" si="21"/>
        <v>4</v>
      </c>
      <c r="C277" t="str">
        <f t="shared" si="20"/>
        <v>5J4</v>
      </c>
      <c r="E277" s="20"/>
      <c r="F277" s="21"/>
      <c r="G277" s="20"/>
      <c r="H277" s="43"/>
      <c r="I277" s="7" t="s">
        <v>336</v>
      </c>
      <c r="J277" s="23"/>
      <c r="K277" s="24"/>
      <c r="L277" s="24"/>
      <c r="M277" s="24">
        <v>25</v>
      </c>
      <c r="N277" s="24">
        <v>20</v>
      </c>
      <c r="O277" s="25">
        <v>30</v>
      </c>
    </row>
    <row r="278" spans="1:15" ht="43.2">
      <c r="A278" t="str">
        <f t="shared" si="19"/>
        <v>5J</v>
      </c>
      <c r="B278">
        <f t="shared" si="21"/>
        <v>5</v>
      </c>
      <c r="C278" t="str">
        <f t="shared" si="20"/>
        <v>5J5</v>
      </c>
      <c r="E278" s="20"/>
      <c r="F278" s="21"/>
      <c r="G278" s="20"/>
      <c r="H278" s="43"/>
      <c r="I278" s="7" t="s">
        <v>337</v>
      </c>
      <c r="J278" s="23"/>
      <c r="K278" s="24"/>
      <c r="L278" s="24"/>
      <c r="M278" s="24">
        <v>25</v>
      </c>
      <c r="N278" s="24">
        <v>17</v>
      </c>
      <c r="O278" s="25">
        <v>27</v>
      </c>
    </row>
    <row r="279" spans="1:15" ht="28.8">
      <c r="A279" t="str">
        <f t="shared" si="19"/>
        <v>5J</v>
      </c>
      <c r="B279">
        <f t="shared" si="21"/>
        <v>6</v>
      </c>
      <c r="C279" t="str">
        <f t="shared" si="20"/>
        <v>5J6</v>
      </c>
      <c r="E279" s="20"/>
      <c r="F279" s="21"/>
      <c r="G279" s="20"/>
      <c r="H279" s="43"/>
      <c r="I279" s="7" t="s">
        <v>338</v>
      </c>
      <c r="J279" s="23"/>
      <c r="K279" s="24"/>
      <c r="L279" s="24"/>
      <c r="M279" s="24">
        <v>22</v>
      </c>
      <c r="N279" s="24">
        <v>15</v>
      </c>
      <c r="O279" s="25">
        <v>30</v>
      </c>
    </row>
    <row r="280" spans="1:15" ht="15" thickBot="1">
      <c r="A280" t="str">
        <f t="shared" si="19"/>
        <v>5J</v>
      </c>
      <c r="B280">
        <f t="shared" si="21"/>
        <v>7</v>
      </c>
      <c r="C280" t="str">
        <f t="shared" si="20"/>
        <v>5J7</v>
      </c>
      <c r="E280" s="20"/>
      <c r="F280" s="21"/>
      <c r="G280" s="20"/>
      <c r="H280" s="43"/>
      <c r="I280" s="10" t="s">
        <v>339</v>
      </c>
      <c r="J280" s="39"/>
      <c r="K280" s="40"/>
      <c r="L280" s="40"/>
      <c r="M280" s="40">
        <v>20</v>
      </c>
      <c r="N280" s="40">
        <v>10</v>
      </c>
      <c r="O280" s="41">
        <v>25</v>
      </c>
    </row>
    <row r="281" spans="1:15">
      <c r="A281" t="str">
        <f t="shared" si="19"/>
        <v>5J</v>
      </c>
      <c r="B281">
        <f t="shared" si="21"/>
        <v>8</v>
      </c>
      <c r="C281" t="str">
        <f t="shared" si="20"/>
        <v>5J8</v>
      </c>
      <c r="E281" s="20"/>
      <c r="F281" s="21"/>
      <c r="G281" s="14"/>
      <c r="H281" s="42"/>
      <c r="I281" s="6" t="s">
        <v>340</v>
      </c>
      <c r="J281" s="17"/>
      <c r="K281" s="18"/>
      <c r="L281" s="18"/>
      <c r="M281" s="18">
        <v>20</v>
      </c>
      <c r="N281" s="18">
        <v>15</v>
      </c>
      <c r="O281" s="19">
        <v>25</v>
      </c>
    </row>
    <row r="282" spans="1:15">
      <c r="A282" t="str">
        <f t="shared" si="19"/>
        <v>5K</v>
      </c>
      <c r="B282">
        <v>1</v>
      </c>
      <c r="C282" t="str">
        <f t="shared" si="20"/>
        <v>5K1</v>
      </c>
      <c r="E282" s="20"/>
      <c r="F282" s="21"/>
      <c r="G282" s="20" t="s">
        <v>341</v>
      </c>
      <c r="H282" s="43" t="s">
        <v>342</v>
      </c>
      <c r="I282" s="7" t="s">
        <v>343</v>
      </c>
      <c r="J282" s="23"/>
      <c r="K282" s="24"/>
      <c r="L282" s="24"/>
      <c r="M282" s="24">
        <v>30</v>
      </c>
      <c r="N282" s="24">
        <v>20</v>
      </c>
      <c r="O282" s="25">
        <v>40</v>
      </c>
    </row>
    <row r="283" spans="1:15">
      <c r="A283" t="str">
        <f t="shared" si="19"/>
        <v>5K</v>
      </c>
      <c r="B283">
        <f>B282+1</f>
        <v>2</v>
      </c>
      <c r="C283" t="str">
        <f t="shared" si="20"/>
        <v>5K2</v>
      </c>
      <c r="E283" s="20"/>
      <c r="F283" s="21"/>
      <c r="G283" s="20"/>
      <c r="H283" s="43"/>
      <c r="I283" s="7" t="s">
        <v>344</v>
      </c>
      <c r="J283" s="23"/>
      <c r="K283" s="24"/>
      <c r="L283" s="24"/>
      <c r="M283" s="24">
        <v>40</v>
      </c>
      <c r="N283" s="24">
        <v>20</v>
      </c>
      <c r="O283" s="25">
        <v>50</v>
      </c>
    </row>
    <row r="284" spans="1:15" ht="28.8">
      <c r="A284" t="str">
        <f t="shared" si="19"/>
        <v>5K</v>
      </c>
      <c r="B284">
        <f>B283+1</f>
        <v>3</v>
      </c>
      <c r="C284" t="str">
        <f t="shared" si="20"/>
        <v>5K3</v>
      </c>
      <c r="E284" s="20"/>
      <c r="F284" s="21"/>
      <c r="G284" s="20"/>
      <c r="H284" s="43"/>
      <c r="I284" s="7" t="s">
        <v>345</v>
      </c>
      <c r="J284" s="23"/>
      <c r="K284" s="24"/>
      <c r="L284" s="24"/>
      <c r="M284" s="24">
        <v>25</v>
      </c>
      <c r="N284" s="24">
        <v>20</v>
      </c>
      <c r="O284" s="25">
        <v>30</v>
      </c>
    </row>
    <row r="285" spans="1:15" ht="43.8" thickBot="1">
      <c r="A285" t="str">
        <f t="shared" si="19"/>
        <v>5K</v>
      </c>
      <c r="B285">
        <f>B284+1</f>
        <v>4</v>
      </c>
      <c r="C285" t="str">
        <f t="shared" si="20"/>
        <v>5K4</v>
      </c>
      <c r="E285" s="20"/>
      <c r="F285" s="21"/>
      <c r="G285" s="26"/>
      <c r="H285" s="45"/>
      <c r="I285" s="8" t="s">
        <v>346</v>
      </c>
      <c r="J285" s="28"/>
      <c r="K285" s="29"/>
      <c r="L285" s="29"/>
      <c r="M285" s="29">
        <v>25</v>
      </c>
      <c r="N285" s="29">
        <v>20</v>
      </c>
      <c r="O285" s="30">
        <v>30</v>
      </c>
    </row>
    <row r="286" spans="1:15">
      <c r="A286" t="str">
        <f t="shared" si="19"/>
        <v>5L</v>
      </c>
      <c r="B286">
        <v>1</v>
      </c>
      <c r="C286" t="str">
        <f t="shared" si="20"/>
        <v>5L1</v>
      </c>
      <c r="E286" s="20"/>
      <c r="F286" s="21"/>
      <c r="G286" s="20" t="s">
        <v>347</v>
      </c>
      <c r="H286" s="43" t="s">
        <v>348</v>
      </c>
      <c r="I286" s="9" t="s">
        <v>349</v>
      </c>
      <c r="J286" s="34"/>
      <c r="K286" s="35"/>
      <c r="L286" s="35"/>
      <c r="M286" s="35">
        <v>15</v>
      </c>
      <c r="N286" s="35">
        <v>10</v>
      </c>
      <c r="O286" s="36">
        <v>20</v>
      </c>
    </row>
    <row r="287" spans="1:15" ht="28.8">
      <c r="A287" t="str">
        <f t="shared" si="19"/>
        <v>5L</v>
      </c>
      <c r="B287">
        <f>B286+1</f>
        <v>2</v>
      </c>
      <c r="C287" t="str">
        <f t="shared" si="20"/>
        <v>5L2</v>
      </c>
      <c r="E287" s="20"/>
      <c r="F287" s="21"/>
      <c r="G287" s="20"/>
      <c r="H287" s="43"/>
      <c r="I287" s="7" t="s">
        <v>350</v>
      </c>
      <c r="J287" s="23"/>
      <c r="K287" s="24"/>
      <c r="L287" s="24"/>
      <c r="M287" s="24">
        <v>15</v>
      </c>
      <c r="N287" s="24">
        <v>10</v>
      </c>
      <c r="O287" s="25">
        <v>20</v>
      </c>
    </row>
    <row r="288" spans="1:15">
      <c r="A288" t="str">
        <f t="shared" si="19"/>
        <v>5L</v>
      </c>
      <c r="B288">
        <f t="shared" ref="B288:B294" si="22">B287+1</f>
        <v>3</v>
      </c>
      <c r="C288" t="str">
        <f t="shared" si="20"/>
        <v>5L3</v>
      </c>
      <c r="E288" s="20"/>
      <c r="F288" s="21"/>
      <c r="G288" s="20"/>
      <c r="H288" s="43"/>
      <c r="I288" s="7" t="s">
        <v>351</v>
      </c>
      <c r="J288" s="23"/>
      <c r="K288" s="24"/>
      <c r="L288" s="24"/>
      <c r="M288" s="24">
        <v>15</v>
      </c>
      <c r="N288" s="24">
        <v>10</v>
      </c>
      <c r="O288" s="25">
        <v>20</v>
      </c>
    </row>
    <row r="289" spans="1:15" ht="43.2">
      <c r="A289" t="str">
        <f t="shared" si="19"/>
        <v>5L</v>
      </c>
      <c r="B289">
        <f t="shared" si="22"/>
        <v>4</v>
      </c>
      <c r="C289" t="str">
        <f t="shared" si="20"/>
        <v>5L4</v>
      </c>
      <c r="E289" s="20"/>
      <c r="F289" s="21"/>
      <c r="G289" s="20"/>
      <c r="H289" s="43"/>
      <c r="I289" s="7" t="s">
        <v>352</v>
      </c>
      <c r="J289" s="23"/>
      <c r="K289" s="24"/>
      <c r="L289" s="24"/>
      <c r="M289" s="24">
        <v>25</v>
      </c>
      <c r="N289" s="24">
        <v>21</v>
      </c>
      <c r="O289" s="25">
        <v>29</v>
      </c>
    </row>
    <row r="290" spans="1:15" ht="43.2">
      <c r="A290" t="str">
        <f t="shared" si="19"/>
        <v>5L</v>
      </c>
      <c r="B290">
        <f t="shared" si="22"/>
        <v>5</v>
      </c>
      <c r="C290" t="str">
        <f t="shared" si="20"/>
        <v>5L5</v>
      </c>
      <c r="E290" s="20"/>
      <c r="F290" s="21"/>
      <c r="G290" s="20"/>
      <c r="H290" s="43"/>
      <c r="I290" s="7" t="s">
        <v>353</v>
      </c>
      <c r="J290" s="23"/>
      <c r="K290" s="24"/>
      <c r="L290" s="24"/>
      <c r="M290" s="24">
        <v>20</v>
      </c>
      <c r="N290" s="24">
        <v>17</v>
      </c>
      <c r="O290" s="25">
        <v>26</v>
      </c>
    </row>
    <row r="291" spans="1:15" ht="28.8">
      <c r="A291" t="str">
        <f t="shared" si="19"/>
        <v>5L</v>
      </c>
      <c r="B291">
        <f t="shared" si="22"/>
        <v>6</v>
      </c>
      <c r="C291" t="str">
        <f t="shared" si="20"/>
        <v>5L6</v>
      </c>
      <c r="E291" s="20"/>
      <c r="F291" s="21"/>
      <c r="G291" s="20"/>
      <c r="H291" s="43"/>
      <c r="I291" s="7" t="s">
        <v>354</v>
      </c>
      <c r="J291" s="23"/>
      <c r="K291" s="24"/>
      <c r="L291" s="24"/>
      <c r="M291" s="24">
        <v>25</v>
      </c>
      <c r="N291" s="24">
        <v>15</v>
      </c>
      <c r="O291" s="25">
        <v>29</v>
      </c>
    </row>
    <row r="292" spans="1:15" ht="43.2">
      <c r="A292" t="str">
        <f t="shared" si="19"/>
        <v>5L</v>
      </c>
      <c r="B292">
        <f t="shared" si="22"/>
        <v>7</v>
      </c>
      <c r="C292" t="str">
        <f t="shared" si="20"/>
        <v>5L7</v>
      </c>
      <c r="E292" s="20"/>
      <c r="F292" s="21"/>
      <c r="G292" s="20"/>
      <c r="H292" s="43"/>
      <c r="I292" s="7" t="s">
        <v>355</v>
      </c>
      <c r="J292" s="23"/>
      <c r="K292" s="24"/>
      <c r="L292" s="24"/>
      <c r="M292" s="24">
        <v>15</v>
      </c>
      <c r="N292" s="24">
        <v>10</v>
      </c>
      <c r="O292" s="25">
        <v>20</v>
      </c>
    </row>
    <row r="293" spans="1:15" ht="43.2">
      <c r="A293" t="str">
        <f t="shared" si="19"/>
        <v>5L</v>
      </c>
      <c r="B293">
        <f t="shared" si="22"/>
        <v>8</v>
      </c>
      <c r="C293" t="str">
        <f t="shared" si="20"/>
        <v>5L8</v>
      </c>
      <c r="E293" s="20"/>
      <c r="F293" s="21"/>
      <c r="G293" s="20"/>
      <c r="H293" s="43"/>
      <c r="I293" s="7" t="s">
        <v>356</v>
      </c>
      <c r="J293" s="23"/>
      <c r="K293" s="24"/>
      <c r="L293" s="24"/>
      <c r="M293" s="24">
        <v>15</v>
      </c>
      <c r="N293" s="24">
        <v>10</v>
      </c>
      <c r="O293" s="25">
        <v>20</v>
      </c>
    </row>
    <row r="294" spans="1:15" ht="29.4" thickBot="1">
      <c r="A294" t="str">
        <f t="shared" si="19"/>
        <v>5L</v>
      </c>
      <c r="B294">
        <f t="shared" si="22"/>
        <v>9</v>
      </c>
      <c r="C294" t="str">
        <f t="shared" si="20"/>
        <v>5L9</v>
      </c>
      <c r="E294" s="20"/>
      <c r="F294" s="21"/>
      <c r="G294" s="20"/>
      <c r="H294" s="43"/>
      <c r="I294" s="10" t="s">
        <v>357</v>
      </c>
      <c r="J294" s="39"/>
      <c r="K294" s="40"/>
      <c r="L294" s="40"/>
      <c r="M294" s="40">
        <v>15</v>
      </c>
      <c r="N294" s="40">
        <v>10</v>
      </c>
      <c r="O294" s="41">
        <v>20</v>
      </c>
    </row>
    <row r="295" spans="1:15">
      <c r="A295" t="str">
        <f t="shared" si="19"/>
        <v>6A</v>
      </c>
      <c r="B295">
        <v>1</v>
      </c>
      <c r="C295" t="str">
        <f t="shared" si="20"/>
        <v>6A1</v>
      </c>
      <c r="E295" s="14">
        <v>6</v>
      </c>
      <c r="F295" s="15" t="s">
        <v>358</v>
      </c>
      <c r="G295" s="14" t="s">
        <v>359</v>
      </c>
      <c r="H295" s="42" t="s">
        <v>360</v>
      </c>
      <c r="I295" s="6" t="s">
        <v>361</v>
      </c>
      <c r="J295" s="17"/>
      <c r="K295" s="18"/>
      <c r="L295" s="18"/>
      <c r="M295" s="18">
        <v>40</v>
      </c>
      <c r="N295" s="18">
        <v>30</v>
      </c>
      <c r="O295" s="19">
        <v>60</v>
      </c>
    </row>
    <row r="296" spans="1:15" ht="28.8">
      <c r="A296" t="str">
        <f t="shared" si="19"/>
        <v>6A</v>
      </c>
      <c r="B296">
        <f>B295+1</f>
        <v>2</v>
      </c>
      <c r="C296" t="str">
        <f t="shared" si="20"/>
        <v>6A2</v>
      </c>
      <c r="E296" s="20"/>
      <c r="F296" s="21"/>
      <c r="G296" s="20"/>
      <c r="H296" s="43"/>
      <c r="I296" s="7" t="s">
        <v>362</v>
      </c>
      <c r="J296" s="23"/>
      <c r="K296" s="24"/>
      <c r="L296" s="24"/>
      <c r="M296" s="24">
        <v>40</v>
      </c>
      <c r="N296" s="24">
        <v>20</v>
      </c>
      <c r="O296" s="25">
        <v>40</v>
      </c>
    </row>
    <row r="297" spans="1:15" ht="28.8">
      <c r="A297" t="str">
        <f t="shared" si="19"/>
        <v>6A</v>
      </c>
      <c r="B297">
        <f t="shared" ref="B297:B303" si="23">B296+1</f>
        <v>3</v>
      </c>
      <c r="C297" t="str">
        <f t="shared" si="20"/>
        <v>6A3</v>
      </c>
      <c r="E297" s="20"/>
      <c r="F297" s="21"/>
      <c r="G297" s="20"/>
      <c r="H297" s="43"/>
      <c r="I297" s="7" t="s">
        <v>363</v>
      </c>
      <c r="J297" s="23"/>
      <c r="K297" s="24"/>
      <c r="L297" s="24"/>
      <c r="M297" s="24">
        <v>30</v>
      </c>
      <c r="N297" s="24">
        <v>20</v>
      </c>
      <c r="O297" s="25">
        <v>40</v>
      </c>
    </row>
    <row r="298" spans="1:15">
      <c r="A298" t="str">
        <f t="shared" si="19"/>
        <v>6A</v>
      </c>
      <c r="B298">
        <f t="shared" si="23"/>
        <v>4</v>
      </c>
      <c r="C298" t="str">
        <f t="shared" si="20"/>
        <v>6A4</v>
      </c>
      <c r="E298" s="20"/>
      <c r="F298" s="21"/>
      <c r="G298" s="20"/>
      <c r="H298" s="43"/>
      <c r="I298" s="7" t="s">
        <v>364</v>
      </c>
      <c r="J298" s="23"/>
      <c r="K298" s="24"/>
      <c r="L298" s="24"/>
      <c r="M298" s="24">
        <v>35</v>
      </c>
      <c r="N298" s="24">
        <v>20</v>
      </c>
      <c r="O298" s="25">
        <v>45</v>
      </c>
    </row>
    <row r="299" spans="1:15">
      <c r="A299" t="str">
        <f t="shared" si="19"/>
        <v>6A</v>
      </c>
      <c r="B299">
        <f t="shared" si="23"/>
        <v>5</v>
      </c>
      <c r="C299" t="str">
        <f t="shared" si="20"/>
        <v>6A5</v>
      </c>
      <c r="E299" s="20"/>
      <c r="F299" s="21"/>
      <c r="G299" s="20"/>
      <c r="H299" s="43"/>
      <c r="I299" s="7" t="s">
        <v>365</v>
      </c>
      <c r="J299" s="23"/>
      <c r="K299" s="24"/>
      <c r="L299" s="24"/>
      <c r="M299" s="24">
        <v>25</v>
      </c>
      <c r="N299" s="24">
        <v>15</v>
      </c>
      <c r="O299" s="25">
        <v>32</v>
      </c>
    </row>
    <row r="300" spans="1:15">
      <c r="A300" t="str">
        <f t="shared" si="19"/>
        <v>6A</v>
      </c>
      <c r="B300">
        <f t="shared" si="23"/>
        <v>6</v>
      </c>
      <c r="C300" t="str">
        <f t="shared" si="20"/>
        <v>6A6</v>
      </c>
      <c r="E300" s="20"/>
      <c r="F300" s="21"/>
      <c r="G300" s="20"/>
      <c r="H300" s="43"/>
      <c r="I300" s="7" t="s">
        <v>366</v>
      </c>
      <c r="J300" s="23"/>
      <c r="K300" s="24"/>
      <c r="L300" s="24"/>
      <c r="M300" s="24">
        <v>20</v>
      </c>
      <c r="N300" s="24">
        <v>15</v>
      </c>
      <c r="O300" s="25">
        <v>30</v>
      </c>
    </row>
    <row r="301" spans="1:15">
      <c r="A301" t="str">
        <f t="shared" si="19"/>
        <v>6A</v>
      </c>
      <c r="B301">
        <f t="shared" si="23"/>
        <v>7</v>
      </c>
      <c r="C301" t="str">
        <f t="shared" si="20"/>
        <v>6A7</v>
      </c>
      <c r="E301" s="20"/>
      <c r="F301" s="21"/>
      <c r="G301" s="20"/>
      <c r="H301" s="43"/>
      <c r="I301" s="7" t="s">
        <v>367</v>
      </c>
      <c r="J301" s="23"/>
      <c r="K301" s="24"/>
      <c r="L301" s="24"/>
      <c r="M301" s="24">
        <v>20</v>
      </c>
      <c r="N301" s="24">
        <v>10</v>
      </c>
      <c r="O301" s="25">
        <v>25</v>
      </c>
    </row>
    <row r="302" spans="1:15">
      <c r="A302" t="str">
        <f t="shared" si="19"/>
        <v>6A</v>
      </c>
      <c r="B302">
        <f t="shared" si="23"/>
        <v>8</v>
      </c>
      <c r="C302" t="str">
        <f t="shared" si="20"/>
        <v>6A8</v>
      </c>
      <c r="E302" s="20"/>
      <c r="F302" s="21"/>
      <c r="G302" s="20"/>
      <c r="H302" s="43"/>
      <c r="I302" s="7" t="s">
        <v>368</v>
      </c>
      <c r="J302" s="23"/>
      <c r="K302" s="24"/>
      <c r="L302" s="24"/>
      <c r="M302" s="24">
        <v>25</v>
      </c>
      <c r="N302" s="24">
        <v>15</v>
      </c>
      <c r="O302" s="25">
        <v>40</v>
      </c>
    </row>
    <row r="303" spans="1:15" ht="15" thickBot="1">
      <c r="A303" t="str">
        <f t="shared" si="19"/>
        <v>6A</v>
      </c>
      <c r="B303">
        <f t="shared" si="23"/>
        <v>9</v>
      </c>
      <c r="C303" t="str">
        <f t="shared" si="20"/>
        <v>6A9</v>
      </c>
      <c r="E303" s="20"/>
      <c r="F303" s="21"/>
      <c r="G303" s="26"/>
      <c r="H303" s="45"/>
      <c r="I303" s="8" t="s">
        <v>369</v>
      </c>
      <c r="J303" s="28"/>
      <c r="K303" s="29"/>
      <c r="L303" s="29"/>
      <c r="M303" s="29">
        <v>21</v>
      </c>
      <c r="N303" s="29">
        <v>15</v>
      </c>
      <c r="O303" s="30">
        <v>30</v>
      </c>
    </row>
    <row r="304" spans="1:15" ht="28.8">
      <c r="A304" t="str">
        <f t="shared" si="19"/>
        <v>6B</v>
      </c>
      <c r="B304">
        <v>1</v>
      </c>
      <c r="C304" t="str">
        <f t="shared" si="20"/>
        <v>6B1</v>
      </c>
      <c r="E304" s="20"/>
      <c r="F304" s="21"/>
      <c r="G304" s="20" t="s">
        <v>370</v>
      </c>
      <c r="H304" s="43" t="s">
        <v>3</v>
      </c>
      <c r="I304" s="9" t="s">
        <v>371</v>
      </c>
      <c r="J304" s="34"/>
      <c r="K304" s="35"/>
      <c r="L304" s="35"/>
      <c r="M304" s="35">
        <v>60</v>
      </c>
      <c r="N304" s="35">
        <v>40</v>
      </c>
      <c r="O304" s="36">
        <v>80</v>
      </c>
    </row>
    <row r="305" spans="1:15" ht="28.8">
      <c r="A305" t="str">
        <f t="shared" si="19"/>
        <v>6B</v>
      </c>
      <c r="B305">
        <f>B304+1</f>
        <v>2</v>
      </c>
      <c r="C305" t="str">
        <f t="shared" si="20"/>
        <v>6B2</v>
      </c>
      <c r="E305" s="20"/>
      <c r="F305" s="21"/>
      <c r="G305" s="20"/>
      <c r="H305" s="43"/>
      <c r="I305" s="7" t="s">
        <v>372</v>
      </c>
      <c r="J305" s="23"/>
      <c r="K305" s="24"/>
      <c r="L305" s="24"/>
      <c r="M305" s="24">
        <v>50</v>
      </c>
      <c r="N305" s="24">
        <v>32</v>
      </c>
      <c r="O305" s="25">
        <v>60</v>
      </c>
    </row>
    <row r="306" spans="1:15" ht="29.4" thickBot="1">
      <c r="A306" t="str">
        <f t="shared" si="19"/>
        <v>6B</v>
      </c>
      <c r="B306">
        <f>B305+1</f>
        <v>3</v>
      </c>
      <c r="C306" t="str">
        <f t="shared" si="20"/>
        <v>6B3</v>
      </c>
      <c r="E306" s="20"/>
      <c r="F306" s="21"/>
      <c r="G306" s="20"/>
      <c r="H306" s="43"/>
      <c r="I306" s="10" t="s">
        <v>373</v>
      </c>
      <c r="J306" s="39"/>
      <c r="K306" s="40"/>
      <c r="L306" s="40"/>
      <c r="M306" s="40">
        <v>60</v>
      </c>
      <c r="N306" s="40">
        <v>40</v>
      </c>
      <c r="O306" s="41">
        <v>80</v>
      </c>
    </row>
    <row r="307" spans="1:15" ht="28.8">
      <c r="A307" t="str">
        <f t="shared" si="19"/>
        <v>6C</v>
      </c>
      <c r="B307">
        <v>1</v>
      </c>
      <c r="C307" t="str">
        <f t="shared" si="20"/>
        <v>6C1</v>
      </c>
      <c r="E307" s="20"/>
      <c r="F307" s="21"/>
      <c r="G307" s="14" t="s">
        <v>374</v>
      </c>
      <c r="H307" s="42" t="s">
        <v>375</v>
      </c>
      <c r="I307" s="6" t="s">
        <v>376</v>
      </c>
      <c r="J307" s="17"/>
      <c r="K307" s="18"/>
      <c r="L307" s="18"/>
      <c r="M307" s="18">
        <v>30</v>
      </c>
      <c r="N307" s="18">
        <v>25</v>
      </c>
      <c r="O307" s="19">
        <v>40</v>
      </c>
    </row>
    <row r="308" spans="1:15" ht="29.4" thickBot="1">
      <c r="A308" t="str">
        <f t="shared" si="19"/>
        <v>6C</v>
      </c>
      <c r="B308">
        <f>B307+1</f>
        <v>2</v>
      </c>
      <c r="C308" t="str">
        <f t="shared" si="20"/>
        <v>6C2</v>
      </c>
      <c r="E308" s="26"/>
      <c r="F308" s="47"/>
      <c r="G308" s="26"/>
      <c r="H308" s="45"/>
      <c r="I308" s="8" t="s">
        <v>377</v>
      </c>
      <c r="J308" s="28"/>
      <c r="K308" s="29"/>
      <c r="L308" s="29"/>
      <c r="M308" s="29">
        <v>35</v>
      </c>
      <c r="N308" s="29">
        <v>25</v>
      </c>
      <c r="O308" s="30">
        <v>42</v>
      </c>
    </row>
    <row r="309" spans="1:15" ht="15" thickBot="1">
      <c r="A309" t="str">
        <f t="shared" si="19"/>
        <v>7A</v>
      </c>
      <c r="B309">
        <v>1</v>
      </c>
      <c r="C309" t="str">
        <f t="shared" si="20"/>
        <v>7A1</v>
      </c>
      <c r="E309" s="20">
        <v>7</v>
      </c>
      <c r="F309" s="21" t="s">
        <v>378</v>
      </c>
      <c r="G309" s="20" t="s">
        <v>379</v>
      </c>
      <c r="H309" s="43"/>
      <c r="I309" s="12"/>
      <c r="J309" s="53"/>
      <c r="K309" s="54"/>
      <c r="L309" s="54"/>
      <c r="M309" s="54"/>
      <c r="N309" s="54"/>
      <c r="O309" s="55"/>
    </row>
    <row r="310" spans="1:15" ht="15" thickBot="1">
      <c r="A310" t="str">
        <f t="shared" si="19"/>
        <v>8A</v>
      </c>
      <c r="B310">
        <v>1</v>
      </c>
      <c r="C310" t="str">
        <f t="shared" si="20"/>
        <v>8A1</v>
      </c>
      <c r="E310" s="48">
        <v>8</v>
      </c>
      <c r="F310" s="56" t="s">
        <v>380</v>
      </c>
      <c r="G310" s="48" t="s">
        <v>381</v>
      </c>
      <c r="H310" s="49"/>
      <c r="I310" s="11"/>
      <c r="J310" s="50"/>
      <c r="K310" s="51"/>
      <c r="L310" s="51"/>
      <c r="M310" s="51"/>
      <c r="N310" s="51"/>
      <c r="O310" s="52"/>
    </row>
    <row r="311" spans="1:15" ht="29.4" thickBot="1">
      <c r="A311" t="str">
        <f t="shared" si="19"/>
        <v>9A</v>
      </c>
      <c r="B311">
        <v>1</v>
      </c>
      <c r="C311" t="str">
        <f t="shared" si="20"/>
        <v>9A1</v>
      </c>
      <c r="E311" s="26">
        <v>9</v>
      </c>
      <c r="F311" s="47" t="s">
        <v>382</v>
      </c>
      <c r="G311" s="26" t="s">
        <v>383</v>
      </c>
      <c r="H311" s="45"/>
      <c r="I311" s="13"/>
      <c r="J311" s="57"/>
      <c r="K311" s="58"/>
      <c r="L311" s="58"/>
      <c r="M311" s="58"/>
      <c r="N311" s="58"/>
      <c r="O311" s="59"/>
    </row>
  </sheetData>
  <customSheetViews>
    <customSheetView guid="{C55BEEA4-C7C0-4DC5-8BAF-692055B5AA15}" state="hidden" topLeftCell="A307">
      <pageMargins left="0.7" right="0.7" top="0.75" bottom="0.75" header="0.3" footer="0.3"/>
    </customSheetView>
    <customSheetView guid="{96CC6107-9CCE-429C-BFFD-A79E6F82B4AC}" state="hidden" topLeftCell="A307">
      <pageMargins left="0.7" right="0.7" top="0.75" bottom="0.75" header="0.3" footer="0.3"/>
    </customSheetView>
  </customSheetView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I28"/>
  <sheetViews>
    <sheetView view="pageBreakPreview" topLeftCell="A2" zoomScale="70" zoomScaleNormal="100" zoomScaleSheetLayoutView="70" workbookViewId="0">
      <selection activeCell="L18" sqref="L18"/>
    </sheetView>
  </sheetViews>
  <sheetFormatPr defaultRowHeight="14.4"/>
  <cols>
    <col min="1" max="1" width="3.33203125" customWidth="1"/>
    <col min="6" max="6" width="15.44140625" customWidth="1"/>
    <col min="7" max="7" width="11.5546875" customWidth="1"/>
    <col min="9" max="9" width="5.88671875" customWidth="1"/>
    <col min="10" max="10" width="3" customWidth="1"/>
  </cols>
  <sheetData>
    <row r="2" spans="2:9" ht="21">
      <c r="B2" s="156" t="s">
        <v>850</v>
      </c>
    </row>
    <row r="3" spans="2:9" ht="18">
      <c r="B3" s="386"/>
      <c r="C3" s="387"/>
      <c r="D3" s="387"/>
      <c r="E3" s="387"/>
      <c r="F3" s="387"/>
      <c r="G3" s="387"/>
      <c r="H3" s="387"/>
      <c r="I3" s="387"/>
    </row>
    <row r="4" spans="2:9" ht="18">
      <c r="B4" s="465" t="s">
        <v>841</v>
      </c>
      <c r="C4" s="465"/>
      <c r="D4" s="465"/>
      <c r="E4" s="465"/>
      <c r="F4" s="465"/>
      <c r="G4" s="465"/>
      <c r="H4" s="465"/>
      <c r="I4" s="465"/>
    </row>
    <row r="5" spans="2:9" ht="27" customHeight="1">
      <c r="B5" s="263"/>
      <c r="C5" s="263"/>
      <c r="D5" s="263"/>
      <c r="E5" s="263"/>
      <c r="F5" s="263"/>
      <c r="G5" s="263"/>
      <c r="H5" s="263"/>
      <c r="I5" s="263"/>
    </row>
    <row r="6" spans="2:9" ht="129" customHeight="1">
      <c r="B6" s="463" t="s">
        <v>911</v>
      </c>
      <c r="C6" s="464"/>
      <c r="D6" s="464"/>
      <c r="E6" s="464"/>
      <c r="F6" s="464"/>
      <c r="G6" s="464"/>
      <c r="H6" s="464"/>
      <c r="I6" s="464"/>
    </row>
    <row r="7" spans="2:9">
      <c r="B7" s="284"/>
      <c r="C7" s="284"/>
      <c r="D7" s="284"/>
      <c r="E7" s="284"/>
      <c r="F7" s="284"/>
      <c r="G7" s="284"/>
      <c r="H7" s="284"/>
      <c r="I7" s="284"/>
    </row>
    <row r="8" spans="2:9">
      <c r="B8" s="284"/>
      <c r="C8" s="284"/>
      <c r="D8" s="284"/>
      <c r="E8" s="284"/>
      <c r="F8" s="284"/>
      <c r="G8" s="284"/>
      <c r="H8" s="284"/>
      <c r="I8" s="284"/>
    </row>
    <row r="9" spans="2:9">
      <c r="B9" s="284"/>
      <c r="C9" s="284"/>
      <c r="D9" s="284"/>
      <c r="E9" s="284"/>
      <c r="F9" s="284"/>
      <c r="G9" s="284"/>
      <c r="H9" s="284"/>
      <c r="I9" s="284"/>
    </row>
    <row r="10" spans="2:9">
      <c r="B10" s="284" t="s">
        <v>386</v>
      </c>
      <c r="C10" s="284"/>
      <c r="D10" s="285"/>
      <c r="E10" s="285"/>
      <c r="F10" s="285"/>
      <c r="G10" s="286" t="s">
        <v>778</v>
      </c>
      <c r="H10" s="287"/>
      <c r="I10" s="287"/>
    </row>
    <row r="11" spans="2:9">
      <c r="B11" s="284"/>
      <c r="C11" s="284"/>
      <c r="D11" s="285"/>
      <c r="E11" s="285"/>
      <c r="F11" s="285"/>
      <c r="G11" s="284"/>
      <c r="H11" s="284"/>
      <c r="I11" s="284"/>
    </row>
    <row r="12" spans="2:9">
      <c r="B12" s="284"/>
      <c r="C12" s="284"/>
      <c r="D12" s="284"/>
      <c r="E12" s="284"/>
      <c r="F12" s="284"/>
      <c r="G12" s="284"/>
      <c r="H12" s="284"/>
      <c r="I12" s="284"/>
    </row>
    <row r="13" spans="2:9">
      <c r="B13" s="284" t="s">
        <v>777</v>
      </c>
      <c r="C13" s="284"/>
      <c r="D13" s="284"/>
      <c r="E13" s="284"/>
      <c r="F13" s="284"/>
      <c r="G13" s="388">
        <v>45717</v>
      </c>
      <c r="H13" s="288"/>
      <c r="I13" s="288"/>
    </row>
    <row r="14" spans="2:9">
      <c r="B14" s="284"/>
      <c r="C14" s="284"/>
      <c r="D14" s="284"/>
      <c r="E14" s="284"/>
      <c r="F14" s="284"/>
      <c r="G14" s="284"/>
      <c r="H14" s="284"/>
      <c r="I14" s="284"/>
    </row>
    <row r="15" spans="2:9">
      <c r="B15" s="284"/>
      <c r="C15" s="284"/>
      <c r="D15" s="284"/>
      <c r="E15" s="284"/>
      <c r="F15" s="284"/>
      <c r="G15" s="284"/>
      <c r="H15" s="284"/>
      <c r="I15" s="284"/>
    </row>
    <row r="16" spans="2:9" ht="37.5" customHeight="1">
      <c r="B16" s="462" t="s">
        <v>745</v>
      </c>
      <c r="C16" s="462"/>
      <c r="D16" s="462"/>
      <c r="E16" s="462"/>
      <c r="F16" s="462"/>
      <c r="G16" s="388">
        <v>45748</v>
      </c>
      <c r="H16" s="287"/>
      <c r="I16" s="287"/>
    </row>
    <row r="17" spans="2:9">
      <c r="B17" s="284"/>
      <c r="C17" s="284"/>
      <c r="D17" s="284"/>
      <c r="E17" s="284"/>
      <c r="F17" s="284"/>
      <c r="G17" s="289"/>
      <c r="H17" s="284"/>
      <c r="I17" s="284"/>
    </row>
    <row r="18" spans="2:9" ht="36.75" customHeight="1">
      <c r="B18" s="462" t="s">
        <v>734</v>
      </c>
      <c r="C18" s="462"/>
      <c r="D18" s="462"/>
      <c r="E18" s="462"/>
      <c r="F18" s="462"/>
      <c r="G18" s="389">
        <v>2025</v>
      </c>
      <c r="H18" s="287"/>
      <c r="I18" s="287"/>
    </row>
    <row r="19" spans="2:9">
      <c r="B19" s="284"/>
      <c r="C19" s="284"/>
      <c r="D19" s="284"/>
      <c r="E19" s="284"/>
      <c r="F19" s="284"/>
      <c r="G19" s="284"/>
      <c r="H19" s="284"/>
      <c r="I19" s="284"/>
    </row>
    <row r="20" spans="2:9">
      <c r="B20" s="284"/>
      <c r="C20" s="284"/>
      <c r="D20" s="284"/>
      <c r="E20" s="284"/>
      <c r="F20" s="284"/>
      <c r="G20" s="284"/>
      <c r="H20" s="284"/>
      <c r="I20" s="284"/>
    </row>
    <row r="21" spans="2:9">
      <c r="B21" s="284"/>
      <c r="C21" s="284"/>
      <c r="D21" s="284"/>
      <c r="E21" s="284"/>
      <c r="F21" s="284"/>
      <c r="G21" s="284"/>
      <c r="H21" s="284"/>
      <c r="I21" s="284"/>
    </row>
    <row r="22" spans="2:9">
      <c r="B22" s="284"/>
      <c r="C22" s="284"/>
      <c r="D22" s="284"/>
      <c r="E22" s="284"/>
      <c r="F22" s="284"/>
      <c r="G22" s="284"/>
      <c r="H22" s="284"/>
      <c r="I22" s="284"/>
    </row>
    <row r="23" spans="2:9">
      <c r="B23" s="284"/>
      <c r="C23" s="284"/>
      <c r="D23" s="284"/>
      <c r="E23" s="284"/>
      <c r="F23" s="284"/>
      <c r="G23" s="284"/>
      <c r="H23" s="284"/>
      <c r="I23" s="284"/>
    </row>
    <row r="24" spans="2:9">
      <c r="B24" s="284"/>
      <c r="C24" s="284"/>
      <c r="D24" s="284"/>
      <c r="E24" s="284"/>
      <c r="F24" s="284"/>
      <c r="G24" s="284"/>
      <c r="H24" s="284"/>
      <c r="I24" s="284"/>
    </row>
    <row r="25" spans="2:9">
      <c r="B25" s="284"/>
      <c r="C25" s="284"/>
      <c r="D25" s="284"/>
      <c r="E25" s="284"/>
      <c r="F25" s="284"/>
      <c r="G25" s="284"/>
      <c r="H25" s="284"/>
      <c r="I25" s="284"/>
    </row>
    <row r="26" spans="2:9">
      <c r="B26" s="284"/>
      <c r="C26" s="284"/>
      <c r="D26" s="284"/>
      <c r="E26" s="284"/>
      <c r="F26" s="284"/>
      <c r="G26" s="284"/>
      <c r="H26" s="284"/>
      <c r="I26" s="284"/>
    </row>
    <row r="27" spans="2:9">
      <c r="B27" s="284"/>
      <c r="C27" s="284"/>
      <c r="D27" s="284"/>
      <c r="E27" s="284"/>
      <c r="F27" s="284"/>
      <c r="G27" s="284"/>
      <c r="H27" s="284"/>
      <c r="I27" s="284"/>
    </row>
    <row r="28" spans="2:9">
      <c r="B28" s="284"/>
      <c r="C28" s="284"/>
      <c r="D28" s="284"/>
      <c r="E28" s="284"/>
      <c r="F28" s="284"/>
      <c r="G28" s="284"/>
      <c r="H28" s="284"/>
      <c r="I28" s="284"/>
    </row>
  </sheetData>
  <customSheetViews>
    <customSheetView guid="{C55BEEA4-C7C0-4DC5-8BAF-692055B5AA15}" scale="70" showPageBreaks="1" fitToPage="1" printArea="1" view="pageBreakPreview" topLeftCell="A2">
      <selection activeCell="L18" sqref="L18"/>
      <pageMargins left="0.23622047244094491" right="0.23622047244094491" top="0.74803149606299213" bottom="0.74803149606299213" header="0.31496062992125984" footer="0.31496062992125984"/>
      <printOptions horizontalCentered="1"/>
      <pageSetup paperSize="9" fitToHeight="0" orientation="portrait" r:id="rId1"/>
    </customSheetView>
    <customSheetView guid="{96CC6107-9CCE-429C-BFFD-A79E6F82B4AC}" showPageBreaks="1" fitToPage="1" printArea="1">
      <selection activeCell="K7" sqref="K7"/>
      <pageMargins left="0.23622047244094491" right="0.23622047244094491" top="0.74803149606299213" bottom="0.74803149606299213" header="0.31496062992125984" footer="0.31496062992125984"/>
      <printOptions horizontalCentered="1"/>
      <pageSetup paperSize="9" fitToHeight="0" orientation="portrait" horizontalDpi="1200" verticalDpi="1200" r:id="rId2"/>
    </customSheetView>
  </customSheetViews>
  <mergeCells count="4">
    <mergeCell ref="B16:F16"/>
    <mergeCell ref="B18:F18"/>
    <mergeCell ref="B6:I6"/>
    <mergeCell ref="B4:I4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74"/>
  <sheetViews>
    <sheetView topLeftCell="A64" zoomScale="115" zoomScaleNormal="115" workbookViewId="0">
      <selection activeCell="D8" sqref="D8"/>
    </sheetView>
  </sheetViews>
  <sheetFormatPr defaultRowHeight="14.4"/>
  <cols>
    <col min="2" max="2" width="20.88671875" customWidth="1"/>
    <col min="3" max="3" width="69.6640625" customWidth="1"/>
  </cols>
  <sheetData>
    <row r="1" spans="1:3" ht="43.95" customHeight="1">
      <c r="A1" s="152" t="s">
        <v>721</v>
      </c>
      <c r="B1" s="151"/>
    </row>
    <row r="2" spans="1:3">
      <c r="A2" s="61" t="s">
        <v>543</v>
      </c>
    </row>
    <row r="3" spans="1:3">
      <c r="A3" s="62">
        <v>1</v>
      </c>
      <c r="B3" s="63" t="s">
        <v>472</v>
      </c>
      <c r="C3" s="63" t="s">
        <v>400</v>
      </c>
    </row>
    <row r="4" spans="1:3">
      <c r="A4" s="62">
        <v>2</v>
      </c>
      <c r="B4" s="63" t="s">
        <v>473</v>
      </c>
      <c r="C4" s="63" t="s">
        <v>401</v>
      </c>
    </row>
    <row r="5" spans="1:3">
      <c r="A5" s="62">
        <v>3</v>
      </c>
      <c r="B5" s="63" t="s">
        <v>474</v>
      </c>
      <c r="C5" s="63" t="s">
        <v>402</v>
      </c>
    </row>
    <row r="6" spans="1:3">
      <c r="A6" s="62">
        <v>4</v>
      </c>
      <c r="B6" s="63" t="s">
        <v>475</v>
      </c>
      <c r="C6" s="63" t="s">
        <v>403</v>
      </c>
    </row>
    <row r="7" spans="1:3">
      <c r="A7" s="62">
        <v>5</v>
      </c>
      <c r="B7" s="63" t="s">
        <v>476</v>
      </c>
      <c r="C7" s="63" t="s">
        <v>404</v>
      </c>
    </row>
    <row r="8" spans="1:3">
      <c r="A8" s="62">
        <v>6</v>
      </c>
      <c r="B8" s="63" t="s">
        <v>477</v>
      </c>
      <c r="C8" s="63" t="s">
        <v>405</v>
      </c>
    </row>
    <row r="9" spans="1:3">
      <c r="A9" s="62">
        <v>7</v>
      </c>
      <c r="B9" s="63" t="s">
        <v>478</v>
      </c>
      <c r="C9" s="63" t="s">
        <v>406</v>
      </c>
    </row>
    <row r="10" spans="1:3">
      <c r="A10" s="62">
        <v>8</v>
      </c>
      <c r="B10" s="63" t="s">
        <v>479</v>
      </c>
      <c r="C10" s="63" t="s">
        <v>407</v>
      </c>
    </row>
    <row r="11" spans="1:3">
      <c r="A11" s="62">
        <v>9</v>
      </c>
      <c r="B11" s="63" t="s">
        <v>480</v>
      </c>
      <c r="C11" s="63" t="s">
        <v>408</v>
      </c>
    </row>
    <row r="12" spans="1:3">
      <c r="A12" s="62">
        <v>10</v>
      </c>
      <c r="B12" s="63" t="s">
        <v>481</v>
      </c>
      <c r="C12" s="63" t="s">
        <v>409</v>
      </c>
    </row>
    <row r="13" spans="1:3">
      <c r="A13" s="62">
        <v>11</v>
      </c>
      <c r="B13" s="63" t="s">
        <v>482</v>
      </c>
      <c r="C13" s="63" t="s">
        <v>410</v>
      </c>
    </row>
    <row r="14" spans="1:3">
      <c r="A14" s="62">
        <v>12</v>
      </c>
      <c r="B14" s="63" t="s">
        <v>483</v>
      </c>
      <c r="C14" s="63" t="s">
        <v>411</v>
      </c>
    </row>
    <row r="15" spans="1:3">
      <c r="A15" s="62">
        <v>13</v>
      </c>
      <c r="B15" s="63" t="s">
        <v>484</v>
      </c>
      <c r="C15" s="63" t="s">
        <v>412</v>
      </c>
    </row>
    <row r="16" spans="1:3">
      <c r="A16" s="62">
        <v>14</v>
      </c>
      <c r="B16" s="63" t="s">
        <v>485</v>
      </c>
      <c r="C16" s="63" t="s">
        <v>413</v>
      </c>
    </row>
    <row r="17" spans="1:3">
      <c r="A17" s="62">
        <v>15</v>
      </c>
      <c r="B17" s="63" t="s">
        <v>486</v>
      </c>
      <c r="C17" s="63" t="s">
        <v>414</v>
      </c>
    </row>
    <row r="18" spans="1:3">
      <c r="A18" s="62">
        <v>16</v>
      </c>
      <c r="B18" s="63" t="s">
        <v>487</v>
      </c>
      <c r="C18" s="63" t="s">
        <v>415</v>
      </c>
    </row>
    <row r="19" spans="1:3">
      <c r="A19" s="62">
        <v>17</v>
      </c>
      <c r="B19" s="63" t="s">
        <v>488</v>
      </c>
      <c r="C19" s="63" t="s">
        <v>416</v>
      </c>
    </row>
    <row r="20" spans="1:3">
      <c r="A20" s="62">
        <v>18</v>
      </c>
      <c r="B20" s="63" t="s">
        <v>489</v>
      </c>
      <c r="C20" s="63" t="s">
        <v>417</v>
      </c>
    </row>
    <row r="21" spans="1:3">
      <c r="A21" s="62">
        <v>19</v>
      </c>
      <c r="B21" s="63" t="s">
        <v>490</v>
      </c>
      <c r="C21" s="63" t="s">
        <v>418</v>
      </c>
    </row>
    <row r="22" spans="1:3">
      <c r="A22" s="62">
        <v>20</v>
      </c>
      <c r="B22" s="63" t="s">
        <v>491</v>
      </c>
      <c r="C22" s="63" t="s">
        <v>419</v>
      </c>
    </row>
    <row r="23" spans="1:3">
      <c r="A23" s="62">
        <v>21</v>
      </c>
      <c r="B23" s="63" t="s">
        <v>492</v>
      </c>
      <c r="C23" s="63" t="s">
        <v>420</v>
      </c>
    </row>
    <row r="24" spans="1:3">
      <c r="A24" s="62">
        <v>22</v>
      </c>
      <c r="B24" s="63" t="s">
        <v>493</v>
      </c>
      <c r="C24" s="63" t="s">
        <v>421</v>
      </c>
    </row>
    <row r="25" spans="1:3">
      <c r="A25" s="62">
        <v>23</v>
      </c>
      <c r="B25" s="63" t="s">
        <v>494</v>
      </c>
      <c r="C25" s="63" t="s">
        <v>422</v>
      </c>
    </row>
    <row r="26" spans="1:3">
      <c r="A26" s="62">
        <v>24</v>
      </c>
      <c r="B26" s="63" t="s">
        <v>495</v>
      </c>
      <c r="C26" s="63" t="s">
        <v>423</v>
      </c>
    </row>
    <row r="27" spans="1:3">
      <c r="A27" s="62">
        <v>25</v>
      </c>
      <c r="B27" s="63" t="s">
        <v>496</v>
      </c>
      <c r="C27" s="63" t="s">
        <v>424</v>
      </c>
    </row>
    <row r="28" spans="1:3">
      <c r="A28" s="62">
        <v>26</v>
      </c>
      <c r="B28" s="63" t="s">
        <v>497</v>
      </c>
      <c r="C28" s="63" t="s">
        <v>425</v>
      </c>
    </row>
    <row r="29" spans="1:3">
      <c r="A29" s="62">
        <v>27</v>
      </c>
      <c r="B29" s="63" t="s">
        <v>498</v>
      </c>
      <c r="C29" s="63" t="s">
        <v>426</v>
      </c>
    </row>
    <row r="30" spans="1:3">
      <c r="A30" s="62">
        <v>28</v>
      </c>
      <c r="B30" s="63" t="s">
        <v>499</v>
      </c>
      <c r="C30" s="63" t="s">
        <v>427</v>
      </c>
    </row>
    <row r="31" spans="1:3">
      <c r="A31" s="62">
        <v>29</v>
      </c>
      <c r="B31" s="63" t="s">
        <v>500</v>
      </c>
      <c r="C31" s="63" t="s">
        <v>428</v>
      </c>
    </row>
    <row r="32" spans="1:3">
      <c r="A32" s="62">
        <v>30</v>
      </c>
      <c r="B32" s="63" t="s">
        <v>501</v>
      </c>
      <c r="C32" s="63" t="s">
        <v>429</v>
      </c>
    </row>
    <row r="33" spans="1:3">
      <c r="A33" s="62">
        <v>31</v>
      </c>
      <c r="B33" s="63" t="s">
        <v>502</v>
      </c>
      <c r="C33" s="63" t="s">
        <v>430</v>
      </c>
    </row>
    <row r="34" spans="1:3">
      <c r="A34" s="62">
        <v>32</v>
      </c>
      <c r="B34" s="63" t="s">
        <v>503</v>
      </c>
      <c r="C34" s="63" t="s">
        <v>431</v>
      </c>
    </row>
    <row r="35" spans="1:3">
      <c r="A35" s="62">
        <v>33</v>
      </c>
      <c r="B35" s="63" t="s">
        <v>504</v>
      </c>
      <c r="C35" s="63" t="s">
        <v>432</v>
      </c>
    </row>
    <row r="36" spans="1:3">
      <c r="A36" s="62">
        <v>34</v>
      </c>
      <c r="B36" s="63" t="s">
        <v>505</v>
      </c>
      <c r="C36" s="63" t="s">
        <v>433</v>
      </c>
    </row>
    <row r="37" spans="1:3">
      <c r="A37" s="62">
        <v>35</v>
      </c>
      <c r="B37" s="63" t="s">
        <v>506</v>
      </c>
      <c r="C37" s="63" t="s">
        <v>434</v>
      </c>
    </row>
    <row r="38" spans="1:3">
      <c r="A38" s="62">
        <v>36</v>
      </c>
      <c r="B38" s="63" t="s">
        <v>507</v>
      </c>
      <c r="C38" s="63" t="s">
        <v>435</v>
      </c>
    </row>
    <row r="39" spans="1:3">
      <c r="A39" s="62">
        <v>37</v>
      </c>
      <c r="B39" s="63" t="s">
        <v>508</v>
      </c>
      <c r="C39" s="63" t="s">
        <v>436</v>
      </c>
    </row>
    <row r="40" spans="1:3">
      <c r="A40" s="62">
        <v>38</v>
      </c>
      <c r="B40" s="63" t="s">
        <v>509</v>
      </c>
      <c r="C40" s="63" t="s">
        <v>437</v>
      </c>
    </row>
    <row r="41" spans="1:3">
      <c r="A41" s="62">
        <v>39</v>
      </c>
      <c r="B41" s="63" t="s">
        <v>510</v>
      </c>
      <c r="C41" s="63" t="s">
        <v>438</v>
      </c>
    </row>
    <row r="42" spans="1:3">
      <c r="A42" s="62">
        <v>40</v>
      </c>
      <c r="B42" s="63" t="s">
        <v>511</v>
      </c>
      <c r="C42" s="63" t="s">
        <v>439</v>
      </c>
    </row>
    <row r="43" spans="1:3">
      <c r="A43" s="62">
        <v>41</v>
      </c>
      <c r="B43" s="63" t="s">
        <v>512</v>
      </c>
      <c r="C43" s="63" t="s">
        <v>440</v>
      </c>
    </row>
    <row r="44" spans="1:3">
      <c r="A44" s="62">
        <v>42</v>
      </c>
      <c r="B44" s="63" t="s">
        <v>513</v>
      </c>
      <c r="C44" s="63" t="s">
        <v>441</v>
      </c>
    </row>
    <row r="45" spans="1:3">
      <c r="A45" s="62">
        <v>43</v>
      </c>
      <c r="B45" s="63" t="s">
        <v>398</v>
      </c>
      <c r="C45" s="63" t="s">
        <v>442</v>
      </c>
    </row>
    <row r="46" spans="1:3">
      <c r="A46" s="62">
        <v>44</v>
      </c>
      <c r="B46" s="63" t="s">
        <v>514</v>
      </c>
      <c r="C46" s="63" t="s">
        <v>443</v>
      </c>
    </row>
    <row r="47" spans="1:3">
      <c r="A47" s="62">
        <v>45</v>
      </c>
      <c r="B47" s="63" t="s">
        <v>515</v>
      </c>
      <c r="C47" s="63" t="s">
        <v>444</v>
      </c>
    </row>
    <row r="48" spans="1:3">
      <c r="A48" s="62">
        <v>46</v>
      </c>
      <c r="B48" s="63" t="s">
        <v>516</v>
      </c>
      <c r="C48" s="63" t="s">
        <v>445</v>
      </c>
    </row>
    <row r="49" spans="1:3">
      <c r="A49" s="62">
        <v>47</v>
      </c>
      <c r="B49" s="63" t="s">
        <v>517</v>
      </c>
      <c r="C49" s="63" t="s">
        <v>446</v>
      </c>
    </row>
    <row r="50" spans="1:3">
      <c r="A50" s="62">
        <v>48</v>
      </c>
      <c r="B50" s="63" t="s">
        <v>518</v>
      </c>
      <c r="C50" s="63" t="s">
        <v>447</v>
      </c>
    </row>
    <row r="51" spans="1:3">
      <c r="A51" s="62">
        <v>49</v>
      </c>
      <c r="B51" s="63" t="s">
        <v>519</v>
      </c>
      <c r="C51" s="63" t="s">
        <v>448</v>
      </c>
    </row>
    <row r="52" spans="1:3">
      <c r="A52" s="62">
        <v>50</v>
      </c>
      <c r="B52" s="63" t="s">
        <v>520</v>
      </c>
      <c r="C52" s="63" t="s">
        <v>449</v>
      </c>
    </row>
    <row r="53" spans="1:3">
      <c r="A53" s="62">
        <v>51</v>
      </c>
      <c r="B53" s="63" t="s">
        <v>521</v>
      </c>
      <c r="C53" s="63" t="s">
        <v>450</v>
      </c>
    </row>
    <row r="54" spans="1:3">
      <c r="A54" s="62">
        <v>52</v>
      </c>
      <c r="B54" s="63" t="s">
        <v>522</v>
      </c>
      <c r="C54" s="63" t="s">
        <v>451</v>
      </c>
    </row>
    <row r="55" spans="1:3">
      <c r="A55" s="62">
        <v>53</v>
      </c>
      <c r="B55" s="63" t="s">
        <v>523</v>
      </c>
      <c r="C55" s="63" t="s">
        <v>452</v>
      </c>
    </row>
    <row r="56" spans="1:3">
      <c r="A56" s="62">
        <v>54</v>
      </c>
      <c r="B56" s="63" t="s">
        <v>524</v>
      </c>
      <c r="C56" s="63" t="s">
        <v>453</v>
      </c>
    </row>
    <row r="57" spans="1:3">
      <c r="A57" s="62">
        <v>55</v>
      </c>
      <c r="B57" s="63" t="s">
        <v>525</v>
      </c>
      <c r="C57" s="63" t="s">
        <v>454</v>
      </c>
    </row>
    <row r="58" spans="1:3">
      <c r="A58" s="62">
        <v>56</v>
      </c>
      <c r="B58" s="63" t="s">
        <v>526</v>
      </c>
      <c r="C58" s="63" t="s">
        <v>455</v>
      </c>
    </row>
    <row r="59" spans="1:3">
      <c r="A59" s="62">
        <v>57</v>
      </c>
      <c r="B59" s="63" t="s">
        <v>527</v>
      </c>
      <c r="C59" s="63" t="s">
        <v>456</v>
      </c>
    </row>
    <row r="60" spans="1:3">
      <c r="A60" s="62">
        <v>58</v>
      </c>
      <c r="B60" s="63" t="s">
        <v>528</v>
      </c>
      <c r="C60" s="63" t="s">
        <v>457</v>
      </c>
    </row>
    <row r="61" spans="1:3">
      <c r="A61" s="62">
        <v>59</v>
      </c>
      <c r="B61" s="63" t="s">
        <v>529</v>
      </c>
      <c r="C61" s="63" t="s">
        <v>458</v>
      </c>
    </row>
    <row r="62" spans="1:3">
      <c r="A62" s="62">
        <v>60</v>
      </c>
      <c r="B62" s="63" t="s">
        <v>530</v>
      </c>
      <c r="C62" s="63" t="s">
        <v>459</v>
      </c>
    </row>
    <row r="63" spans="1:3">
      <c r="A63" s="62">
        <v>61</v>
      </c>
      <c r="B63" s="63" t="s">
        <v>531</v>
      </c>
      <c r="C63" s="63" t="s">
        <v>460</v>
      </c>
    </row>
    <row r="64" spans="1:3">
      <c r="A64" s="62">
        <v>62</v>
      </c>
      <c r="B64" s="63" t="s">
        <v>532</v>
      </c>
      <c r="C64" s="63" t="s">
        <v>461</v>
      </c>
    </row>
    <row r="65" spans="1:3">
      <c r="A65" s="62">
        <v>63</v>
      </c>
      <c r="B65" s="63" t="s">
        <v>533</v>
      </c>
      <c r="C65" s="63" t="s">
        <v>462</v>
      </c>
    </row>
    <row r="66" spans="1:3">
      <c r="A66" s="62">
        <v>64</v>
      </c>
      <c r="B66" s="63" t="s">
        <v>534</v>
      </c>
      <c r="C66" s="63" t="s">
        <v>463</v>
      </c>
    </row>
    <row r="67" spans="1:3">
      <c r="A67" s="62">
        <v>65</v>
      </c>
      <c r="B67" s="63" t="s">
        <v>535</v>
      </c>
      <c r="C67" s="63" t="s">
        <v>464</v>
      </c>
    </row>
    <row r="68" spans="1:3">
      <c r="A68" s="62">
        <v>66</v>
      </c>
      <c r="B68" s="63" t="s">
        <v>536</v>
      </c>
      <c r="C68" s="63" t="s">
        <v>465</v>
      </c>
    </row>
    <row r="69" spans="1:3">
      <c r="A69" s="62">
        <v>67</v>
      </c>
      <c r="B69" s="63" t="s">
        <v>537</v>
      </c>
      <c r="C69" s="63" t="s">
        <v>466</v>
      </c>
    </row>
    <row r="70" spans="1:3">
      <c r="A70" s="62">
        <v>68</v>
      </c>
      <c r="B70" s="63" t="s">
        <v>538</v>
      </c>
      <c r="C70" s="63" t="s">
        <v>467</v>
      </c>
    </row>
    <row r="71" spans="1:3">
      <c r="A71" s="62">
        <v>69</v>
      </c>
      <c r="B71" s="63" t="s">
        <v>539</v>
      </c>
      <c r="C71" s="63" t="s">
        <v>468</v>
      </c>
    </row>
    <row r="72" spans="1:3">
      <c r="A72" s="62">
        <v>70</v>
      </c>
      <c r="B72" s="63" t="s">
        <v>540</v>
      </c>
      <c r="C72" s="63" t="s">
        <v>469</v>
      </c>
    </row>
    <row r="73" spans="1:3">
      <c r="A73" s="62">
        <v>71</v>
      </c>
      <c r="B73" s="63" t="s">
        <v>541</v>
      </c>
      <c r="C73" s="63" t="s">
        <v>470</v>
      </c>
    </row>
    <row r="74" spans="1:3">
      <c r="A74" s="62">
        <v>72</v>
      </c>
      <c r="B74" s="63" t="s">
        <v>542</v>
      </c>
      <c r="C74" s="63" t="s">
        <v>471</v>
      </c>
    </row>
  </sheetData>
  <customSheetViews>
    <customSheetView guid="{C55BEEA4-C7C0-4DC5-8BAF-692055B5AA15}" scale="115" state="hidden" topLeftCell="A64">
      <selection activeCell="D8" sqref="D8"/>
      <pageMargins left="0.7" right="0.7" top="0.75" bottom="0.75" header="0.3" footer="0.3"/>
      <pageSetup paperSize="9" orientation="portrait" r:id="rId1"/>
    </customSheetView>
    <customSheetView guid="{96CC6107-9CCE-429C-BFFD-A79E6F82B4AC}" scale="115" state="hidden" topLeftCell="A64">
      <selection activeCell="D8" sqref="D8"/>
      <pageMargins left="0.7" right="0.7" top="0.75" bottom="0.75" header="0.3" footer="0.3"/>
      <pageSetup paperSize="9" orientation="portrait" r:id="rId2"/>
    </customSheetView>
  </customSheetViews>
  <phoneticPr fontId="17" type="noConversion"/>
  <hyperlinks>
    <hyperlink ref="C30" r:id="rId3" display="https://www.itc.gov.hk/en/quality/hkas/accreditation/hoklas.html" xr:uid="{00000000-0004-0000-0300-000000000000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42"/>
  <sheetViews>
    <sheetView tabSelected="1" topLeftCell="A5" zoomScale="55" zoomScaleNormal="55" zoomScaleSheetLayoutView="40" zoomScalePageLayoutView="55" workbookViewId="0">
      <selection activeCell="E24" sqref="E24"/>
    </sheetView>
  </sheetViews>
  <sheetFormatPr defaultColWidth="9.109375" defaultRowHeight="14.4"/>
  <cols>
    <col min="1" max="1" width="9.33203125" style="122" customWidth="1"/>
    <col min="2" max="2" width="27.33203125" style="122" customWidth="1"/>
    <col min="3" max="3" width="36.33203125" style="122" customWidth="1"/>
    <col min="4" max="4" width="18.44140625" style="122" customWidth="1"/>
    <col min="5" max="5" width="20.6640625" style="122" customWidth="1"/>
    <col min="6" max="6" width="140.6640625" style="122" customWidth="1"/>
    <col min="7" max="7" width="14.6640625" style="122" customWidth="1"/>
    <col min="8" max="8" width="14.44140625" style="122" customWidth="1"/>
    <col min="9" max="9" width="23.88671875" style="122" customWidth="1"/>
    <col min="10" max="10" width="24.88671875" style="122" customWidth="1"/>
    <col min="11" max="11" width="9.109375" style="122" customWidth="1"/>
    <col min="12" max="13" width="9.109375" style="122"/>
    <col min="14" max="15" width="9.109375" style="122" customWidth="1"/>
    <col min="16" max="20" width="9.109375" style="122"/>
    <col min="21" max="23" width="9.109375" style="122" customWidth="1"/>
    <col min="24" max="24" width="6.6640625" style="122" customWidth="1"/>
    <col min="25" max="16384" width="9.109375" style="122"/>
  </cols>
  <sheetData>
    <row r="1" spans="1:14" s="114" customFormat="1" ht="33.6">
      <c r="A1" s="112" t="str">
        <f>Cover!G10</f>
        <v>ABC building</v>
      </c>
      <c r="B1" s="112"/>
      <c r="C1" s="113"/>
      <c r="D1" s="113"/>
      <c r="E1" s="113"/>
      <c r="F1" s="113"/>
      <c r="G1" s="113"/>
      <c r="H1" s="113"/>
      <c r="I1" s="113"/>
      <c r="J1" s="113"/>
    </row>
    <row r="2" spans="1:14" s="114" customFormat="1" ht="33.6">
      <c r="A2" s="266" t="s">
        <v>851</v>
      </c>
      <c r="B2" s="115"/>
      <c r="C2" s="113"/>
      <c r="D2" s="113"/>
      <c r="E2" s="113"/>
      <c r="F2" s="113"/>
      <c r="G2" s="113"/>
      <c r="H2" s="113"/>
      <c r="I2" s="116" t="s">
        <v>387</v>
      </c>
      <c r="J2" s="117">
        <f>Cover!G13</f>
        <v>45717</v>
      </c>
    </row>
    <row r="3" spans="1:14" s="114" customFormat="1" ht="33.6">
      <c r="A3" s="115"/>
      <c r="B3" s="115"/>
      <c r="C3" s="113"/>
      <c r="D3" s="113"/>
      <c r="E3" s="113"/>
      <c r="F3" s="113"/>
      <c r="G3" s="113"/>
      <c r="H3" s="113"/>
      <c r="I3" s="113"/>
      <c r="J3" s="257"/>
    </row>
    <row r="4" spans="1:14" s="120" customFormat="1" ht="25.8">
      <c r="A4" s="401" t="s">
        <v>852</v>
      </c>
      <c r="B4" s="218"/>
      <c r="C4" s="219"/>
      <c r="D4" s="119"/>
      <c r="E4" s="119"/>
      <c r="F4" s="119"/>
      <c r="G4" s="119"/>
      <c r="H4" s="119"/>
      <c r="I4" s="119"/>
      <c r="J4" s="119"/>
    </row>
    <row r="5" spans="1:14" s="120" customFormat="1" ht="26.4" thickBot="1">
      <c r="A5" s="400"/>
      <c r="B5" s="218"/>
      <c r="C5" s="2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120" customFormat="1" ht="26.4" thickBot="1">
      <c r="A6" s="215"/>
      <c r="B6" s="218" t="s">
        <v>855</v>
      </c>
      <c r="C6" s="219"/>
      <c r="D6" s="119"/>
      <c r="E6" s="119"/>
      <c r="F6" s="119"/>
      <c r="G6" s="119"/>
      <c r="H6" s="119"/>
      <c r="I6" s="119"/>
      <c r="J6" s="119"/>
    </row>
    <row r="7" spans="1:14" s="120" customFormat="1" ht="26.4" thickBot="1">
      <c r="A7" s="217"/>
      <c r="B7" s="218" t="s">
        <v>857</v>
      </c>
      <c r="C7" s="219"/>
      <c r="D7" s="119"/>
      <c r="E7" s="119"/>
      <c r="F7" s="119"/>
      <c r="G7" s="119"/>
      <c r="H7" s="119"/>
      <c r="I7" s="119"/>
      <c r="J7" s="119"/>
    </row>
    <row r="8" spans="1:14" s="120" customFormat="1" ht="25.8">
      <c r="A8" s="101"/>
      <c r="B8" s="396" t="s">
        <v>849</v>
      </c>
      <c r="C8" s="256"/>
      <c r="D8" s="119"/>
      <c r="E8" s="119"/>
      <c r="F8" s="119"/>
      <c r="G8" s="119"/>
      <c r="H8" s="119"/>
      <c r="I8" s="119"/>
      <c r="J8" s="119"/>
    </row>
    <row r="9" spans="1:14" ht="23.4">
      <c r="A9" s="121"/>
      <c r="B9" s="396"/>
      <c r="C9" s="121"/>
      <c r="D9" s="121"/>
      <c r="E9" s="121"/>
      <c r="F9" s="121"/>
      <c r="G9" s="121"/>
      <c r="H9" s="121"/>
      <c r="I9" s="121"/>
      <c r="J9" s="121"/>
    </row>
    <row r="10" spans="1:14" ht="93.6">
      <c r="A10" s="380"/>
      <c r="B10" s="380"/>
      <c r="C10" s="380"/>
      <c r="D10" s="380"/>
      <c r="E10" s="380"/>
      <c r="F10" s="466" t="s">
        <v>858</v>
      </c>
      <c r="G10" s="466"/>
      <c r="H10" s="466"/>
      <c r="I10" s="466"/>
      <c r="J10" s="391" t="s">
        <v>853</v>
      </c>
    </row>
    <row r="11" spans="1:14" s="123" customFormat="1" ht="93.6">
      <c r="A11" s="402" t="s">
        <v>733</v>
      </c>
      <c r="B11" s="402" t="s">
        <v>388</v>
      </c>
      <c r="C11" s="402" t="s">
        <v>389</v>
      </c>
      <c r="D11" s="402" t="s">
        <v>773</v>
      </c>
      <c r="E11" s="402" t="s">
        <v>835</v>
      </c>
      <c r="F11" s="403" t="s">
        <v>769</v>
      </c>
      <c r="G11" s="403" t="s">
        <v>731</v>
      </c>
      <c r="H11" s="403" t="s">
        <v>707</v>
      </c>
      <c r="I11" s="403" t="s">
        <v>732</v>
      </c>
      <c r="J11" s="404" t="s">
        <v>740</v>
      </c>
    </row>
    <row r="12" spans="1:14" s="130" customFormat="1" ht="46.8">
      <c r="A12" s="405">
        <v>1</v>
      </c>
      <c r="B12" s="406" t="s">
        <v>385</v>
      </c>
      <c r="C12" s="407" t="s">
        <v>859</v>
      </c>
      <c r="D12" s="408" t="s">
        <v>779</v>
      </c>
      <c r="E12" s="408" t="s">
        <v>836</v>
      </c>
      <c r="F12" s="409"/>
      <c r="G12" s="410"/>
      <c r="H12" s="410"/>
      <c r="I12" s="411"/>
      <c r="J12" s="412">
        <f t="shared" ref="J12:J120" si="0">G12*I12</f>
        <v>0</v>
      </c>
    </row>
    <row r="13" spans="1:14" s="130" customFormat="1" ht="23.4">
      <c r="A13" s="405"/>
      <c r="B13" s="406"/>
      <c r="C13" s="407"/>
      <c r="D13" s="408"/>
      <c r="E13" s="408"/>
      <c r="F13" s="409"/>
      <c r="G13" s="410"/>
      <c r="H13" s="410"/>
      <c r="I13" s="411"/>
      <c r="J13" s="412">
        <f t="shared" si="0"/>
        <v>0</v>
      </c>
    </row>
    <row r="14" spans="1:14" s="130" customFormat="1" ht="23.4">
      <c r="A14" s="405"/>
      <c r="B14" s="406"/>
      <c r="C14" s="407"/>
      <c r="D14" s="408"/>
      <c r="E14" s="408"/>
      <c r="F14" s="409"/>
      <c r="G14" s="410"/>
      <c r="H14" s="410"/>
      <c r="I14" s="411"/>
      <c r="J14" s="412">
        <f t="shared" si="0"/>
        <v>0</v>
      </c>
    </row>
    <row r="15" spans="1:14" s="121" customFormat="1" ht="23.4">
      <c r="A15" s="405">
        <v>2</v>
      </c>
      <c r="B15" s="406" t="s">
        <v>385</v>
      </c>
      <c r="C15" s="407" t="s">
        <v>862</v>
      </c>
      <c r="D15" s="408" t="s">
        <v>799</v>
      </c>
      <c r="E15" s="408" t="s">
        <v>837</v>
      </c>
      <c r="F15" s="409"/>
      <c r="G15" s="410"/>
      <c r="H15" s="410"/>
      <c r="I15" s="411"/>
      <c r="J15" s="412">
        <f t="shared" si="0"/>
        <v>0</v>
      </c>
    </row>
    <row r="16" spans="1:14" s="121" customFormat="1" ht="23.4">
      <c r="A16" s="405"/>
      <c r="B16" s="406"/>
      <c r="C16" s="407"/>
      <c r="D16" s="408"/>
      <c r="E16" s="408"/>
      <c r="F16" s="409"/>
      <c r="G16" s="410"/>
      <c r="H16" s="410"/>
      <c r="I16" s="411"/>
      <c r="J16" s="412">
        <f t="shared" si="0"/>
        <v>0</v>
      </c>
    </row>
    <row r="17" spans="1:10" s="121" customFormat="1" ht="23.4">
      <c r="A17" s="405"/>
      <c r="B17" s="406"/>
      <c r="C17" s="407"/>
      <c r="D17" s="408"/>
      <c r="E17" s="408"/>
      <c r="F17" s="409"/>
      <c r="G17" s="410"/>
      <c r="H17" s="410"/>
      <c r="I17" s="411"/>
      <c r="J17" s="412">
        <f t="shared" si="0"/>
        <v>0</v>
      </c>
    </row>
    <row r="18" spans="1:10" s="121" customFormat="1" ht="23.4">
      <c r="A18" s="405">
        <v>3</v>
      </c>
      <c r="B18" s="406" t="s">
        <v>385</v>
      </c>
      <c r="C18" s="407" t="s">
        <v>862</v>
      </c>
      <c r="D18" s="408" t="s">
        <v>780</v>
      </c>
      <c r="E18" s="408" t="s">
        <v>836</v>
      </c>
      <c r="F18" s="409"/>
      <c r="G18" s="410"/>
      <c r="H18" s="410"/>
      <c r="I18" s="411"/>
      <c r="J18" s="412">
        <f t="shared" si="0"/>
        <v>0</v>
      </c>
    </row>
    <row r="19" spans="1:10" s="121" customFormat="1" ht="23.4">
      <c r="A19" s="405"/>
      <c r="B19" s="406"/>
      <c r="C19" s="407"/>
      <c r="D19" s="408"/>
      <c r="E19" s="408"/>
      <c r="F19" s="409"/>
      <c r="G19" s="410"/>
      <c r="H19" s="410"/>
      <c r="I19" s="411"/>
      <c r="J19" s="412">
        <f t="shared" si="0"/>
        <v>0</v>
      </c>
    </row>
    <row r="20" spans="1:10" s="121" customFormat="1" ht="23.4">
      <c r="A20" s="405"/>
      <c r="B20" s="406"/>
      <c r="C20" s="407"/>
      <c r="D20" s="408"/>
      <c r="E20" s="408"/>
      <c r="F20" s="409"/>
      <c r="G20" s="410"/>
      <c r="H20" s="410"/>
      <c r="I20" s="411"/>
      <c r="J20" s="412">
        <f t="shared" si="0"/>
        <v>0</v>
      </c>
    </row>
    <row r="21" spans="1:10" s="121" customFormat="1" ht="70.2">
      <c r="A21" s="405">
        <v>4</v>
      </c>
      <c r="B21" s="406" t="s">
        <v>385</v>
      </c>
      <c r="C21" s="407" t="s">
        <v>750</v>
      </c>
      <c r="D21" s="408" t="s">
        <v>800</v>
      </c>
      <c r="E21" s="408" t="s">
        <v>837</v>
      </c>
      <c r="F21" s="409"/>
      <c r="G21" s="410"/>
      <c r="H21" s="410"/>
      <c r="I21" s="411"/>
      <c r="J21" s="412">
        <f t="shared" si="0"/>
        <v>0</v>
      </c>
    </row>
    <row r="22" spans="1:10" s="121" customFormat="1" ht="23.4">
      <c r="A22" s="405"/>
      <c r="B22" s="406"/>
      <c r="C22" s="407"/>
      <c r="D22" s="408"/>
      <c r="E22" s="408"/>
      <c r="F22" s="409"/>
      <c r="G22" s="410"/>
      <c r="H22" s="410"/>
      <c r="I22" s="411"/>
      <c r="J22" s="412">
        <f t="shared" si="0"/>
        <v>0</v>
      </c>
    </row>
    <row r="23" spans="1:10" s="121" customFormat="1" ht="23.4">
      <c r="A23" s="405"/>
      <c r="B23" s="406"/>
      <c r="C23" s="407"/>
      <c r="D23" s="408"/>
      <c r="E23" s="408"/>
      <c r="F23" s="409"/>
      <c r="G23" s="410"/>
      <c r="H23" s="410"/>
      <c r="I23" s="411"/>
      <c r="J23" s="412">
        <f t="shared" si="0"/>
        <v>0</v>
      </c>
    </row>
    <row r="24" spans="1:10" s="121" customFormat="1" ht="70.2">
      <c r="A24" s="405">
        <v>5</v>
      </c>
      <c r="B24" s="406" t="s">
        <v>385</v>
      </c>
      <c r="C24" s="407" t="s">
        <v>750</v>
      </c>
      <c r="D24" s="408" t="s">
        <v>781</v>
      </c>
      <c r="E24" s="408" t="s">
        <v>836</v>
      </c>
      <c r="F24" s="409"/>
      <c r="G24" s="410"/>
      <c r="H24" s="410"/>
      <c r="I24" s="411"/>
      <c r="J24" s="412">
        <f t="shared" si="0"/>
        <v>0</v>
      </c>
    </row>
    <row r="25" spans="1:10" s="121" customFormat="1" ht="23.4">
      <c r="A25" s="405"/>
      <c r="B25" s="406"/>
      <c r="C25" s="407"/>
      <c r="D25" s="408"/>
      <c r="E25" s="408"/>
      <c r="F25" s="409"/>
      <c r="G25" s="410"/>
      <c r="H25" s="410"/>
      <c r="I25" s="411"/>
      <c r="J25" s="412">
        <f t="shared" si="0"/>
        <v>0</v>
      </c>
    </row>
    <row r="26" spans="1:10" s="121" customFormat="1" ht="23.4">
      <c r="A26" s="405"/>
      <c r="B26" s="406"/>
      <c r="C26" s="407"/>
      <c r="D26" s="408"/>
      <c r="E26" s="408"/>
      <c r="F26" s="409"/>
      <c r="G26" s="410"/>
      <c r="H26" s="410"/>
      <c r="I26" s="411"/>
      <c r="J26" s="412">
        <f t="shared" si="0"/>
        <v>0</v>
      </c>
    </row>
    <row r="27" spans="1:10" s="121" customFormat="1" ht="23.4">
      <c r="A27" s="405">
        <v>6</v>
      </c>
      <c r="B27" s="406" t="s">
        <v>385</v>
      </c>
      <c r="C27" s="407" t="s">
        <v>861</v>
      </c>
      <c r="D27" s="413" t="s">
        <v>804</v>
      </c>
      <c r="E27" s="408" t="s">
        <v>837</v>
      </c>
      <c r="F27" s="409"/>
      <c r="G27" s="410"/>
      <c r="H27" s="410"/>
      <c r="I27" s="411"/>
      <c r="J27" s="412">
        <f t="shared" si="0"/>
        <v>0</v>
      </c>
    </row>
    <row r="28" spans="1:10" s="121" customFormat="1" ht="23.4">
      <c r="A28" s="405"/>
      <c r="B28" s="406"/>
      <c r="C28" s="407"/>
      <c r="D28" s="413"/>
      <c r="E28" s="408"/>
      <c r="F28" s="409"/>
      <c r="G28" s="410"/>
      <c r="H28" s="410"/>
      <c r="I28" s="411"/>
      <c r="J28" s="412">
        <f t="shared" si="0"/>
        <v>0</v>
      </c>
    </row>
    <row r="29" spans="1:10" s="121" customFormat="1" ht="23.4">
      <c r="A29" s="405"/>
      <c r="B29" s="406"/>
      <c r="C29" s="407"/>
      <c r="D29" s="413"/>
      <c r="E29" s="408"/>
      <c r="F29" s="409"/>
      <c r="G29" s="410"/>
      <c r="H29" s="410"/>
      <c r="I29" s="411"/>
      <c r="J29" s="412">
        <f t="shared" si="0"/>
        <v>0</v>
      </c>
    </row>
    <row r="30" spans="1:10" s="121" customFormat="1" ht="23.4">
      <c r="A30" s="405">
        <v>7</v>
      </c>
      <c r="B30" s="406" t="s">
        <v>385</v>
      </c>
      <c r="C30" s="407" t="s">
        <v>861</v>
      </c>
      <c r="D30" s="408" t="s">
        <v>786</v>
      </c>
      <c r="E30" s="408" t="s">
        <v>836</v>
      </c>
      <c r="F30" s="409"/>
      <c r="G30" s="410"/>
      <c r="H30" s="410"/>
      <c r="I30" s="411"/>
      <c r="J30" s="412">
        <f t="shared" si="0"/>
        <v>0</v>
      </c>
    </row>
    <row r="31" spans="1:10" s="121" customFormat="1" ht="23.4">
      <c r="A31" s="405"/>
      <c r="B31" s="406"/>
      <c r="C31" s="407"/>
      <c r="D31" s="408"/>
      <c r="E31" s="408"/>
      <c r="F31" s="409"/>
      <c r="G31" s="410"/>
      <c r="H31" s="410"/>
      <c r="I31" s="411"/>
      <c r="J31" s="412">
        <f t="shared" si="0"/>
        <v>0</v>
      </c>
    </row>
    <row r="32" spans="1:10" s="121" customFormat="1" ht="23.4">
      <c r="A32" s="405"/>
      <c r="B32" s="406"/>
      <c r="C32" s="407"/>
      <c r="D32" s="408"/>
      <c r="E32" s="408"/>
      <c r="F32" s="409"/>
      <c r="G32" s="410"/>
      <c r="H32" s="410"/>
      <c r="I32" s="411"/>
      <c r="J32" s="412">
        <f t="shared" si="0"/>
        <v>0</v>
      </c>
    </row>
    <row r="33" spans="1:10" s="121" customFormat="1" ht="23.4">
      <c r="A33" s="405">
        <v>8</v>
      </c>
      <c r="B33" s="406" t="s">
        <v>385</v>
      </c>
      <c r="C33" s="414" t="s">
        <v>744</v>
      </c>
      <c r="D33" s="408" t="s">
        <v>801</v>
      </c>
      <c r="E33" s="408" t="s">
        <v>837</v>
      </c>
      <c r="F33" s="409"/>
      <c r="G33" s="410"/>
      <c r="H33" s="410"/>
      <c r="I33" s="411"/>
      <c r="J33" s="412">
        <f t="shared" si="0"/>
        <v>0</v>
      </c>
    </row>
    <row r="34" spans="1:10" s="121" customFormat="1" ht="23.4">
      <c r="A34" s="405"/>
      <c r="B34" s="406"/>
      <c r="C34" s="414"/>
      <c r="D34" s="408"/>
      <c r="E34" s="408"/>
      <c r="F34" s="409"/>
      <c r="G34" s="410"/>
      <c r="H34" s="410"/>
      <c r="I34" s="411"/>
      <c r="J34" s="412">
        <f t="shared" si="0"/>
        <v>0</v>
      </c>
    </row>
    <row r="35" spans="1:10" s="121" customFormat="1" ht="23.4">
      <c r="A35" s="405"/>
      <c r="B35" s="406"/>
      <c r="C35" s="414"/>
      <c r="D35" s="408"/>
      <c r="E35" s="408"/>
      <c r="F35" s="409"/>
      <c r="G35" s="410"/>
      <c r="H35" s="410"/>
      <c r="I35" s="411"/>
      <c r="J35" s="412">
        <f t="shared" si="0"/>
        <v>0</v>
      </c>
    </row>
    <row r="36" spans="1:10" s="121" customFormat="1" ht="23.4">
      <c r="A36" s="405">
        <v>9</v>
      </c>
      <c r="B36" s="406" t="s">
        <v>385</v>
      </c>
      <c r="C36" s="414" t="s">
        <v>744</v>
      </c>
      <c r="D36" s="408" t="s">
        <v>782</v>
      </c>
      <c r="E36" s="408" t="s">
        <v>836</v>
      </c>
      <c r="F36" s="409"/>
      <c r="G36" s="410"/>
      <c r="H36" s="410"/>
      <c r="I36" s="411"/>
      <c r="J36" s="412">
        <f t="shared" si="0"/>
        <v>0</v>
      </c>
    </row>
    <row r="37" spans="1:10" s="121" customFormat="1" ht="23.4">
      <c r="A37" s="405"/>
      <c r="B37" s="406"/>
      <c r="C37" s="414"/>
      <c r="D37" s="408"/>
      <c r="E37" s="408"/>
      <c r="F37" s="409"/>
      <c r="G37" s="410"/>
      <c r="H37" s="410"/>
      <c r="I37" s="411"/>
      <c r="J37" s="412">
        <f t="shared" si="0"/>
        <v>0</v>
      </c>
    </row>
    <row r="38" spans="1:10" s="121" customFormat="1" ht="23.4">
      <c r="A38" s="405"/>
      <c r="B38" s="406"/>
      <c r="C38" s="414"/>
      <c r="D38" s="408"/>
      <c r="E38" s="408"/>
      <c r="F38" s="409"/>
      <c r="G38" s="410"/>
      <c r="H38" s="410"/>
      <c r="I38" s="411"/>
      <c r="J38" s="412">
        <f t="shared" si="0"/>
        <v>0</v>
      </c>
    </row>
    <row r="39" spans="1:10" s="121" customFormat="1" ht="46.8">
      <c r="A39" s="405">
        <v>10</v>
      </c>
      <c r="B39" s="406" t="s">
        <v>385</v>
      </c>
      <c r="C39" s="414" t="s">
        <v>697</v>
      </c>
      <c r="D39" s="408" t="s">
        <v>802</v>
      </c>
      <c r="E39" s="408" t="s">
        <v>837</v>
      </c>
      <c r="F39" s="415"/>
      <c r="G39" s="410"/>
      <c r="H39" s="410"/>
      <c r="I39" s="411"/>
      <c r="J39" s="412">
        <f t="shared" si="0"/>
        <v>0</v>
      </c>
    </row>
    <row r="40" spans="1:10" s="121" customFormat="1" ht="23.4">
      <c r="A40" s="405"/>
      <c r="B40" s="406"/>
      <c r="C40" s="414"/>
      <c r="D40" s="408"/>
      <c r="E40" s="408"/>
      <c r="F40" s="415"/>
      <c r="G40" s="410"/>
      <c r="H40" s="410"/>
      <c r="I40" s="411"/>
      <c r="J40" s="412">
        <f t="shared" si="0"/>
        <v>0</v>
      </c>
    </row>
    <row r="41" spans="1:10" s="121" customFormat="1" ht="23.4">
      <c r="A41" s="405"/>
      <c r="B41" s="406"/>
      <c r="C41" s="414"/>
      <c r="D41" s="408"/>
      <c r="E41" s="408"/>
      <c r="F41" s="415"/>
      <c r="G41" s="410"/>
      <c r="H41" s="410"/>
      <c r="I41" s="411"/>
      <c r="J41" s="412">
        <f t="shared" si="0"/>
        <v>0</v>
      </c>
    </row>
    <row r="42" spans="1:10" s="121" customFormat="1" ht="46.8">
      <c r="A42" s="405">
        <v>11</v>
      </c>
      <c r="B42" s="406" t="s">
        <v>385</v>
      </c>
      <c r="C42" s="414" t="s">
        <v>697</v>
      </c>
      <c r="D42" s="408" t="s">
        <v>783</v>
      </c>
      <c r="E42" s="408" t="s">
        <v>836</v>
      </c>
      <c r="F42" s="409"/>
      <c r="G42" s="410"/>
      <c r="H42" s="410"/>
      <c r="I42" s="411"/>
      <c r="J42" s="412">
        <f t="shared" si="0"/>
        <v>0</v>
      </c>
    </row>
    <row r="43" spans="1:10" s="121" customFormat="1" ht="23.4">
      <c r="A43" s="405"/>
      <c r="B43" s="406"/>
      <c r="C43" s="414"/>
      <c r="D43" s="408"/>
      <c r="E43" s="408"/>
      <c r="F43" s="409"/>
      <c r="G43" s="410"/>
      <c r="H43" s="410"/>
      <c r="I43" s="411"/>
      <c r="J43" s="412">
        <f t="shared" si="0"/>
        <v>0</v>
      </c>
    </row>
    <row r="44" spans="1:10" s="121" customFormat="1" ht="23.4">
      <c r="A44" s="405"/>
      <c r="B44" s="406"/>
      <c r="C44" s="414"/>
      <c r="D44" s="408"/>
      <c r="E44" s="408"/>
      <c r="F44" s="409"/>
      <c r="G44" s="410"/>
      <c r="H44" s="410"/>
      <c r="I44" s="411"/>
      <c r="J44" s="412">
        <f t="shared" si="0"/>
        <v>0</v>
      </c>
    </row>
    <row r="45" spans="1:10" s="121" customFormat="1" ht="46.8">
      <c r="A45" s="405">
        <v>12</v>
      </c>
      <c r="B45" s="406" t="s">
        <v>385</v>
      </c>
      <c r="C45" s="407" t="s">
        <v>848</v>
      </c>
      <c r="D45" s="408" t="s">
        <v>803</v>
      </c>
      <c r="E45" s="408" t="s">
        <v>837</v>
      </c>
      <c r="F45" s="415"/>
      <c r="G45" s="410"/>
      <c r="H45" s="410"/>
      <c r="I45" s="411"/>
      <c r="J45" s="412">
        <f t="shared" si="0"/>
        <v>0</v>
      </c>
    </row>
    <row r="46" spans="1:10" s="121" customFormat="1" ht="23.4">
      <c r="A46" s="405"/>
      <c r="B46" s="406"/>
      <c r="C46" s="407"/>
      <c r="D46" s="408"/>
      <c r="E46" s="408"/>
      <c r="F46" s="415"/>
      <c r="G46" s="410"/>
      <c r="H46" s="410"/>
      <c r="I46" s="411"/>
      <c r="J46" s="412">
        <f t="shared" si="0"/>
        <v>0</v>
      </c>
    </row>
    <row r="47" spans="1:10" s="121" customFormat="1" ht="23.4">
      <c r="A47" s="405"/>
      <c r="B47" s="406"/>
      <c r="C47" s="407"/>
      <c r="D47" s="408"/>
      <c r="E47" s="408"/>
      <c r="F47" s="415"/>
      <c r="G47" s="410"/>
      <c r="H47" s="410"/>
      <c r="I47" s="411"/>
      <c r="J47" s="412">
        <f t="shared" si="0"/>
        <v>0</v>
      </c>
    </row>
    <row r="48" spans="1:10" s="121" customFormat="1" ht="46.8">
      <c r="A48" s="405">
        <v>13</v>
      </c>
      <c r="B48" s="406" t="s">
        <v>385</v>
      </c>
      <c r="C48" s="407" t="s">
        <v>848</v>
      </c>
      <c r="D48" s="408" t="s">
        <v>784</v>
      </c>
      <c r="E48" s="408" t="s">
        <v>836</v>
      </c>
      <c r="F48" s="409"/>
      <c r="G48" s="410"/>
      <c r="H48" s="410"/>
      <c r="I48" s="411"/>
      <c r="J48" s="412">
        <f t="shared" si="0"/>
        <v>0</v>
      </c>
    </row>
    <row r="49" spans="1:10" s="121" customFormat="1" ht="23.4">
      <c r="A49" s="405"/>
      <c r="B49" s="406"/>
      <c r="C49" s="407"/>
      <c r="D49" s="408"/>
      <c r="E49" s="408"/>
      <c r="F49" s="409"/>
      <c r="G49" s="410"/>
      <c r="H49" s="410"/>
      <c r="I49" s="411"/>
      <c r="J49" s="412">
        <f t="shared" si="0"/>
        <v>0</v>
      </c>
    </row>
    <row r="50" spans="1:10" s="121" customFormat="1" ht="23.4">
      <c r="A50" s="405"/>
      <c r="B50" s="406"/>
      <c r="C50" s="407"/>
      <c r="D50" s="408"/>
      <c r="E50" s="408"/>
      <c r="F50" s="409"/>
      <c r="G50" s="410"/>
      <c r="H50" s="410"/>
      <c r="I50" s="411"/>
      <c r="J50" s="412">
        <f t="shared" si="0"/>
        <v>0</v>
      </c>
    </row>
    <row r="51" spans="1:10" s="121" customFormat="1" ht="23.4">
      <c r="A51" s="405">
        <v>14</v>
      </c>
      <c r="B51" s="406" t="s">
        <v>385</v>
      </c>
      <c r="C51" s="416" t="s">
        <v>748</v>
      </c>
      <c r="D51" s="405" t="s">
        <v>743</v>
      </c>
      <c r="E51" s="408" t="s">
        <v>837</v>
      </c>
      <c r="F51" s="409"/>
      <c r="G51" s="410"/>
      <c r="H51" s="410"/>
      <c r="I51" s="411"/>
      <c r="J51" s="412">
        <f t="shared" si="0"/>
        <v>0</v>
      </c>
    </row>
    <row r="52" spans="1:10" s="121" customFormat="1" ht="23.4">
      <c r="A52" s="405"/>
      <c r="B52" s="406"/>
      <c r="C52" s="416"/>
      <c r="D52" s="405"/>
      <c r="E52" s="408"/>
      <c r="F52" s="409"/>
      <c r="G52" s="410"/>
      <c r="H52" s="410"/>
      <c r="I52" s="411"/>
      <c r="J52" s="412">
        <f t="shared" si="0"/>
        <v>0</v>
      </c>
    </row>
    <row r="53" spans="1:10" s="121" customFormat="1" ht="23.4">
      <c r="A53" s="405"/>
      <c r="B53" s="406"/>
      <c r="C53" s="416"/>
      <c r="D53" s="405"/>
      <c r="E53" s="408"/>
      <c r="F53" s="409"/>
      <c r="G53" s="410"/>
      <c r="H53" s="410"/>
      <c r="I53" s="411"/>
      <c r="J53" s="412">
        <f t="shared" si="0"/>
        <v>0</v>
      </c>
    </row>
    <row r="54" spans="1:10" s="121" customFormat="1" ht="23.4">
      <c r="A54" s="405">
        <v>15</v>
      </c>
      <c r="B54" s="406" t="s">
        <v>385</v>
      </c>
      <c r="C54" s="416" t="s">
        <v>748</v>
      </c>
      <c r="D54" s="408" t="s">
        <v>795</v>
      </c>
      <c r="E54" s="408" t="s">
        <v>836</v>
      </c>
      <c r="F54" s="409"/>
      <c r="G54" s="410"/>
      <c r="H54" s="410"/>
      <c r="I54" s="411"/>
      <c r="J54" s="412">
        <f t="shared" si="0"/>
        <v>0</v>
      </c>
    </row>
    <row r="55" spans="1:10" s="121" customFormat="1" ht="23.4">
      <c r="A55" s="405"/>
      <c r="B55" s="406"/>
      <c r="C55" s="416"/>
      <c r="D55" s="408"/>
      <c r="E55" s="408"/>
      <c r="F55" s="409"/>
      <c r="G55" s="410"/>
      <c r="H55" s="410"/>
      <c r="I55" s="411"/>
      <c r="J55" s="412">
        <f t="shared" si="0"/>
        <v>0</v>
      </c>
    </row>
    <row r="56" spans="1:10" s="121" customFormat="1" ht="23.4">
      <c r="A56" s="405"/>
      <c r="B56" s="406"/>
      <c r="C56" s="416"/>
      <c r="D56" s="408"/>
      <c r="E56" s="408"/>
      <c r="F56" s="409"/>
      <c r="G56" s="410"/>
      <c r="H56" s="410"/>
      <c r="I56" s="411"/>
      <c r="J56" s="412">
        <f t="shared" si="0"/>
        <v>0</v>
      </c>
    </row>
    <row r="57" spans="1:10" s="121" customFormat="1" ht="46.8">
      <c r="A57" s="405">
        <v>16</v>
      </c>
      <c r="B57" s="406" t="s">
        <v>1</v>
      </c>
      <c r="C57" s="407" t="s">
        <v>860</v>
      </c>
      <c r="D57" s="408" t="s">
        <v>779</v>
      </c>
      <c r="E57" s="408" t="s">
        <v>836</v>
      </c>
      <c r="F57" s="409"/>
      <c r="G57" s="410"/>
      <c r="H57" s="410"/>
      <c r="I57" s="411"/>
      <c r="J57" s="412">
        <f t="shared" si="0"/>
        <v>0</v>
      </c>
    </row>
    <row r="58" spans="1:10" s="121" customFormat="1" ht="23.4">
      <c r="A58" s="405"/>
      <c r="B58" s="406"/>
      <c r="C58" s="407"/>
      <c r="D58" s="408"/>
      <c r="E58" s="408"/>
      <c r="F58" s="409"/>
      <c r="G58" s="410"/>
      <c r="H58" s="410"/>
      <c r="I58" s="411"/>
      <c r="J58" s="412">
        <f t="shared" si="0"/>
        <v>0</v>
      </c>
    </row>
    <row r="59" spans="1:10" s="121" customFormat="1" ht="23.4">
      <c r="A59" s="405"/>
      <c r="B59" s="406"/>
      <c r="C59" s="407"/>
      <c r="D59" s="408"/>
      <c r="E59" s="408"/>
      <c r="F59" s="409"/>
      <c r="G59" s="410"/>
      <c r="H59" s="410"/>
      <c r="I59" s="411"/>
      <c r="J59" s="412">
        <f t="shared" si="0"/>
        <v>0</v>
      </c>
    </row>
    <row r="60" spans="1:10" s="121" customFormat="1" ht="23.4">
      <c r="A60" s="405">
        <v>17</v>
      </c>
      <c r="B60" s="406" t="s">
        <v>1</v>
      </c>
      <c r="C60" s="407" t="s">
        <v>864</v>
      </c>
      <c r="D60" s="408" t="s">
        <v>785</v>
      </c>
      <c r="E60" s="408" t="s">
        <v>836</v>
      </c>
      <c r="F60" s="409"/>
      <c r="G60" s="410"/>
      <c r="H60" s="410"/>
      <c r="I60" s="411"/>
      <c r="J60" s="412">
        <f t="shared" si="0"/>
        <v>0</v>
      </c>
    </row>
    <row r="61" spans="1:10" s="121" customFormat="1" ht="23.4">
      <c r="A61" s="405"/>
      <c r="B61" s="406"/>
      <c r="C61" s="407"/>
      <c r="D61" s="408"/>
      <c r="E61" s="408"/>
      <c r="F61" s="409"/>
      <c r="G61" s="410"/>
      <c r="H61" s="410"/>
      <c r="I61" s="411"/>
      <c r="J61" s="412">
        <f t="shared" si="0"/>
        <v>0</v>
      </c>
    </row>
    <row r="62" spans="1:10" s="121" customFormat="1" ht="23.4">
      <c r="A62" s="405"/>
      <c r="B62" s="406"/>
      <c r="C62" s="407"/>
      <c r="D62" s="408"/>
      <c r="E62" s="408"/>
      <c r="F62" s="409"/>
      <c r="G62" s="410"/>
      <c r="H62" s="410"/>
      <c r="I62" s="411"/>
      <c r="J62" s="412">
        <f t="shared" si="0"/>
        <v>0</v>
      </c>
    </row>
    <row r="63" spans="1:10" s="121" customFormat="1" ht="23.4">
      <c r="A63" s="405">
        <v>18</v>
      </c>
      <c r="B63" s="406" t="s">
        <v>393</v>
      </c>
      <c r="C63" s="407" t="s">
        <v>861</v>
      </c>
      <c r="D63" s="413" t="s">
        <v>804</v>
      </c>
      <c r="E63" s="408" t="s">
        <v>837</v>
      </c>
      <c r="F63" s="415"/>
      <c r="G63" s="410"/>
      <c r="H63" s="410"/>
      <c r="I63" s="411"/>
      <c r="J63" s="412">
        <f t="shared" si="0"/>
        <v>0</v>
      </c>
    </row>
    <row r="64" spans="1:10" s="121" customFormat="1" ht="23.4">
      <c r="A64" s="405"/>
      <c r="B64" s="406"/>
      <c r="C64" s="407"/>
      <c r="D64" s="413"/>
      <c r="E64" s="413"/>
      <c r="F64" s="415"/>
      <c r="G64" s="410"/>
      <c r="H64" s="410"/>
      <c r="I64" s="411"/>
      <c r="J64" s="412">
        <f t="shared" si="0"/>
        <v>0</v>
      </c>
    </row>
    <row r="65" spans="1:10" s="121" customFormat="1" ht="23.4">
      <c r="A65" s="405"/>
      <c r="B65" s="406"/>
      <c r="C65" s="407"/>
      <c r="D65" s="413"/>
      <c r="E65" s="413"/>
      <c r="F65" s="415"/>
      <c r="G65" s="410"/>
      <c r="H65" s="410"/>
      <c r="I65" s="411"/>
      <c r="J65" s="412">
        <f t="shared" si="0"/>
        <v>0</v>
      </c>
    </row>
    <row r="66" spans="1:10" s="121" customFormat="1" ht="23.4">
      <c r="A66" s="405">
        <v>19</v>
      </c>
      <c r="B66" s="406" t="s">
        <v>393</v>
      </c>
      <c r="C66" s="407" t="s">
        <v>861</v>
      </c>
      <c r="D66" s="408" t="s">
        <v>786</v>
      </c>
      <c r="E66" s="408" t="s">
        <v>836</v>
      </c>
      <c r="F66" s="409"/>
      <c r="G66" s="410"/>
      <c r="H66" s="410"/>
      <c r="I66" s="411"/>
      <c r="J66" s="412">
        <f t="shared" si="0"/>
        <v>0</v>
      </c>
    </row>
    <row r="67" spans="1:10" s="121" customFormat="1" ht="23.4">
      <c r="A67" s="405"/>
      <c r="B67" s="406"/>
      <c r="C67" s="407"/>
      <c r="D67" s="408"/>
      <c r="E67" s="408"/>
      <c r="F67" s="409"/>
      <c r="G67" s="410"/>
      <c r="H67" s="410"/>
      <c r="I67" s="411"/>
      <c r="J67" s="412">
        <f t="shared" si="0"/>
        <v>0</v>
      </c>
    </row>
    <row r="68" spans="1:10" s="121" customFormat="1" ht="23.4">
      <c r="A68" s="405"/>
      <c r="B68" s="406"/>
      <c r="C68" s="407"/>
      <c r="D68" s="408"/>
      <c r="E68" s="408"/>
      <c r="F68" s="409"/>
      <c r="G68" s="410"/>
      <c r="H68" s="410"/>
      <c r="I68" s="411"/>
      <c r="J68" s="412">
        <f t="shared" si="0"/>
        <v>0</v>
      </c>
    </row>
    <row r="69" spans="1:10" s="121" customFormat="1" ht="23.4">
      <c r="A69" s="405">
        <v>20</v>
      </c>
      <c r="B69" s="406" t="s">
        <v>393</v>
      </c>
      <c r="C69" s="407" t="s">
        <v>687</v>
      </c>
      <c r="D69" s="408" t="s">
        <v>805</v>
      </c>
      <c r="E69" s="408" t="s">
        <v>837</v>
      </c>
      <c r="F69" s="415"/>
      <c r="G69" s="410"/>
      <c r="H69" s="410"/>
      <c r="I69" s="411"/>
      <c r="J69" s="412">
        <f t="shared" si="0"/>
        <v>0</v>
      </c>
    </row>
    <row r="70" spans="1:10" s="121" customFormat="1" ht="23.4">
      <c r="A70" s="405"/>
      <c r="B70" s="406"/>
      <c r="C70" s="407"/>
      <c r="D70" s="408"/>
      <c r="E70" s="408"/>
      <c r="F70" s="415"/>
      <c r="G70" s="410"/>
      <c r="H70" s="410"/>
      <c r="I70" s="411"/>
      <c r="J70" s="412">
        <f t="shared" si="0"/>
        <v>0</v>
      </c>
    </row>
    <row r="71" spans="1:10" s="121" customFormat="1" ht="23.4">
      <c r="A71" s="405"/>
      <c r="B71" s="406"/>
      <c r="C71" s="407"/>
      <c r="D71" s="408"/>
      <c r="E71" s="408"/>
      <c r="F71" s="415"/>
      <c r="G71" s="410"/>
      <c r="H71" s="410"/>
      <c r="I71" s="411"/>
      <c r="J71" s="412">
        <f t="shared" si="0"/>
        <v>0</v>
      </c>
    </row>
    <row r="72" spans="1:10" s="121" customFormat="1" ht="23.4">
      <c r="A72" s="405">
        <v>21</v>
      </c>
      <c r="B72" s="406" t="s">
        <v>393</v>
      </c>
      <c r="C72" s="407" t="s">
        <v>687</v>
      </c>
      <c r="D72" s="408" t="s">
        <v>787</v>
      </c>
      <c r="E72" s="408" t="s">
        <v>836</v>
      </c>
      <c r="F72" s="409"/>
      <c r="G72" s="410"/>
      <c r="H72" s="410"/>
      <c r="I72" s="411"/>
      <c r="J72" s="412">
        <f t="shared" si="0"/>
        <v>0</v>
      </c>
    </row>
    <row r="73" spans="1:10" s="121" customFormat="1" ht="23.4">
      <c r="A73" s="405"/>
      <c r="B73" s="406"/>
      <c r="C73" s="407"/>
      <c r="D73" s="408"/>
      <c r="E73" s="408"/>
      <c r="F73" s="409"/>
      <c r="G73" s="410"/>
      <c r="H73" s="410"/>
      <c r="I73" s="411"/>
      <c r="J73" s="412">
        <f t="shared" si="0"/>
        <v>0</v>
      </c>
    </row>
    <row r="74" spans="1:10" s="121" customFormat="1" ht="23.4">
      <c r="A74" s="405"/>
      <c r="B74" s="406"/>
      <c r="C74" s="407"/>
      <c r="D74" s="408"/>
      <c r="E74" s="408"/>
      <c r="F74" s="409"/>
      <c r="G74" s="410"/>
      <c r="H74" s="410"/>
      <c r="I74" s="411"/>
      <c r="J74" s="412">
        <f t="shared" si="0"/>
        <v>0</v>
      </c>
    </row>
    <row r="75" spans="1:10" s="121" customFormat="1" ht="23.4">
      <c r="A75" s="405">
        <v>22</v>
      </c>
      <c r="B75" s="406" t="s">
        <v>393</v>
      </c>
      <c r="C75" s="416" t="s">
        <v>748</v>
      </c>
      <c r="D75" s="405" t="s">
        <v>743</v>
      </c>
      <c r="E75" s="408" t="s">
        <v>837</v>
      </c>
      <c r="F75" s="409"/>
      <c r="G75" s="410"/>
      <c r="H75" s="410"/>
      <c r="I75" s="411"/>
      <c r="J75" s="412">
        <f t="shared" si="0"/>
        <v>0</v>
      </c>
    </row>
    <row r="76" spans="1:10" s="121" customFormat="1" ht="23.4">
      <c r="A76" s="405"/>
      <c r="B76" s="406"/>
      <c r="C76" s="416"/>
      <c r="D76" s="405"/>
      <c r="E76" s="408"/>
      <c r="F76" s="409"/>
      <c r="G76" s="410"/>
      <c r="H76" s="410"/>
      <c r="I76" s="411"/>
      <c r="J76" s="412">
        <f t="shared" si="0"/>
        <v>0</v>
      </c>
    </row>
    <row r="77" spans="1:10" s="121" customFormat="1" ht="23.4">
      <c r="A77" s="405"/>
      <c r="B77" s="406"/>
      <c r="C77" s="416"/>
      <c r="D77" s="405"/>
      <c r="E77" s="408"/>
      <c r="F77" s="409"/>
      <c r="G77" s="410"/>
      <c r="H77" s="410"/>
      <c r="I77" s="411"/>
      <c r="J77" s="412">
        <f t="shared" si="0"/>
        <v>0</v>
      </c>
    </row>
    <row r="78" spans="1:10" s="121" customFormat="1" ht="23.4">
      <c r="A78" s="405">
        <v>23</v>
      </c>
      <c r="B78" s="406" t="s">
        <v>393</v>
      </c>
      <c r="C78" s="416" t="s">
        <v>748</v>
      </c>
      <c r="D78" s="408" t="s">
        <v>795</v>
      </c>
      <c r="E78" s="408" t="s">
        <v>836</v>
      </c>
      <c r="F78" s="409"/>
      <c r="G78" s="410"/>
      <c r="H78" s="410"/>
      <c r="I78" s="411"/>
      <c r="J78" s="412">
        <f t="shared" si="0"/>
        <v>0</v>
      </c>
    </row>
    <row r="79" spans="1:10" s="121" customFormat="1" ht="23.4">
      <c r="A79" s="405"/>
      <c r="B79" s="406"/>
      <c r="C79" s="416"/>
      <c r="D79" s="408"/>
      <c r="E79" s="408"/>
      <c r="F79" s="409"/>
      <c r="G79" s="410"/>
      <c r="H79" s="410"/>
      <c r="I79" s="411"/>
      <c r="J79" s="412">
        <f t="shared" si="0"/>
        <v>0</v>
      </c>
    </row>
    <row r="80" spans="1:10" s="121" customFormat="1" ht="23.4">
      <c r="A80" s="405"/>
      <c r="B80" s="406"/>
      <c r="C80" s="416"/>
      <c r="D80" s="408"/>
      <c r="E80" s="408"/>
      <c r="F80" s="409"/>
      <c r="G80" s="410"/>
      <c r="H80" s="410"/>
      <c r="I80" s="411"/>
      <c r="J80" s="412">
        <f t="shared" si="0"/>
        <v>0</v>
      </c>
    </row>
    <row r="81" spans="1:10" s="121" customFormat="1" ht="23.4">
      <c r="A81" s="405">
        <v>24</v>
      </c>
      <c r="B81" s="406" t="s">
        <v>0</v>
      </c>
      <c r="C81" s="407" t="s">
        <v>398</v>
      </c>
      <c r="D81" s="408" t="s">
        <v>806</v>
      </c>
      <c r="E81" s="408" t="s">
        <v>837</v>
      </c>
      <c r="F81" s="415"/>
      <c r="G81" s="410"/>
      <c r="H81" s="410"/>
      <c r="I81" s="411"/>
      <c r="J81" s="412">
        <f t="shared" si="0"/>
        <v>0</v>
      </c>
    </row>
    <row r="82" spans="1:10" s="121" customFormat="1" ht="23.4">
      <c r="A82" s="405"/>
      <c r="B82" s="406"/>
      <c r="C82" s="407"/>
      <c r="D82" s="408"/>
      <c r="E82" s="408"/>
      <c r="F82" s="415"/>
      <c r="G82" s="410"/>
      <c r="H82" s="410"/>
      <c r="I82" s="417"/>
      <c r="J82" s="412">
        <f t="shared" si="0"/>
        <v>0</v>
      </c>
    </row>
    <row r="83" spans="1:10" s="121" customFormat="1" ht="23.4">
      <c r="A83" s="405"/>
      <c r="B83" s="406"/>
      <c r="C83" s="407"/>
      <c r="D83" s="408"/>
      <c r="E83" s="408"/>
      <c r="F83" s="415"/>
      <c r="G83" s="410"/>
      <c r="H83" s="410"/>
      <c r="I83" s="411"/>
      <c r="J83" s="412">
        <f t="shared" si="0"/>
        <v>0</v>
      </c>
    </row>
    <row r="84" spans="1:10" s="121" customFormat="1" ht="23.4">
      <c r="A84" s="405">
        <v>25</v>
      </c>
      <c r="B84" s="406" t="s">
        <v>0</v>
      </c>
      <c r="C84" s="407" t="s">
        <v>398</v>
      </c>
      <c r="D84" s="408" t="s">
        <v>788</v>
      </c>
      <c r="E84" s="408" t="s">
        <v>836</v>
      </c>
      <c r="F84" s="409"/>
      <c r="G84" s="410"/>
      <c r="H84" s="410"/>
      <c r="I84" s="411"/>
      <c r="J84" s="412">
        <f t="shared" si="0"/>
        <v>0</v>
      </c>
    </row>
    <row r="85" spans="1:10" s="121" customFormat="1" ht="23.4">
      <c r="A85" s="405"/>
      <c r="B85" s="406"/>
      <c r="C85" s="407"/>
      <c r="D85" s="408"/>
      <c r="E85" s="408"/>
      <c r="F85" s="409"/>
      <c r="G85" s="410"/>
      <c r="H85" s="410"/>
      <c r="I85" s="411"/>
      <c r="J85" s="412">
        <f t="shared" si="0"/>
        <v>0</v>
      </c>
    </row>
    <row r="86" spans="1:10" s="121" customFormat="1" ht="23.4">
      <c r="A86" s="405"/>
      <c r="B86" s="406"/>
      <c r="C86" s="407"/>
      <c r="D86" s="408"/>
      <c r="E86" s="408"/>
      <c r="F86" s="409"/>
      <c r="G86" s="410"/>
      <c r="H86" s="410"/>
      <c r="I86" s="411"/>
      <c r="J86" s="412">
        <f t="shared" si="0"/>
        <v>0</v>
      </c>
    </row>
    <row r="87" spans="1:10" s="121" customFormat="1" ht="23.4">
      <c r="A87" s="405">
        <v>26</v>
      </c>
      <c r="B87" s="406" t="s">
        <v>0</v>
      </c>
      <c r="C87" s="414" t="s">
        <v>863</v>
      </c>
      <c r="D87" s="408" t="s">
        <v>807</v>
      </c>
      <c r="E87" s="408" t="s">
        <v>837</v>
      </c>
      <c r="F87" s="415"/>
      <c r="G87" s="410"/>
      <c r="H87" s="410"/>
      <c r="I87" s="411"/>
      <c r="J87" s="412">
        <f t="shared" si="0"/>
        <v>0</v>
      </c>
    </row>
    <row r="88" spans="1:10" s="121" customFormat="1" ht="23.4">
      <c r="A88" s="405"/>
      <c r="B88" s="406"/>
      <c r="C88" s="414"/>
      <c r="D88" s="408"/>
      <c r="E88" s="408"/>
      <c r="F88" s="415"/>
      <c r="G88" s="410"/>
      <c r="H88" s="410"/>
      <c r="I88" s="411"/>
      <c r="J88" s="412">
        <f t="shared" si="0"/>
        <v>0</v>
      </c>
    </row>
    <row r="89" spans="1:10" s="121" customFormat="1" ht="23.4">
      <c r="A89" s="405"/>
      <c r="B89" s="406"/>
      <c r="C89" s="414"/>
      <c r="D89" s="408"/>
      <c r="E89" s="408"/>
      <c r="F89" s="415"/>
      <c r="G89" s="410"/>
      <c r="H89" s="410"/>
      <c r="I89" s="411"/>
      <c r="J89" s="412">
        <f t="shared" si="0"/>
        <v>0</v>
      </c>
    </row>
    <row r="90" spans="1:10" s="121" customFormat="1" ht="23.4">
      <c r="A90" s="405">
        <v>27</v>
      </c>
      <c r="B90" s="406" t="s">
        <v>0</v>
      </c>
      <c r="C90" s="414" t="s">
        <v>863</v>
      </c>
      <c r="D90" s="408" t="s">
        <v>789</v>
      </c>
      <c r="E90" s="408" t="s">
        <v>836</v>
      </c>
      <c r="F90" s="409"/>
      <c r="G90" s="410"/>
      <c r="H90" s="410"/>
      <c r="I90" s="411"/>
      <c r="J90" s="412">
        <f t="shared" si="0"/>
        <v>0</v>
      </c>
    </row>
    <row r="91" spans="1:10" s="121" customFormat="1" ht="23.4">
      <c r="A91" s="405"/>
      <c r="B91" s="406"/>
      <c r="C91" s="414"/>
      <c r="D91" s="408"/>
      <c r="E91" s="408"/>
      <c r="F91" s="409"/>
      <c r="G91" s="410"/>
      <c r="H91" s="410"/>
      <c r="I91" s="411"/>
      <c r="J91" s="412">
        <f t="shared" si="0"/>
        <v>0</v>
      </c>
    </row>
    <row r="92" spans="1:10" s="121" customFormat="1" ht="23.4">
      <c r="A92" s="405"/>
      <c r="B92" s="406"/>
      <c r="C92" s="414"/>
      <c r="D92" s="408"/>
      <c r="E92" s="408"/>
      <c r="F92" s="409"/>
      <c r="G92" s="410"/>
      <c r="H92" s="410"/>
      <c r="I92" s="411"/>
      <c r="J92" s="412">
        <f t="shared" si="0"/>
        <v>0</v>
      </c>
    </row>
    <row r="93" spans="1:10" s="121" customFormat="1" ht="46.8">
      <c r="A93" s="405">
        <v>28</v>
      </c>
      <c r="B93" s="406" t="s">
        <v>0</v>
      </c>
      <c r="C93" s="414" t="s">
        <v>689</v>
      </c>
      <c r="D93" s="408" t="s">
        <v>808</v>
      </c>
      <c r="E93" s="408" t="s">
        <v>837</v>
      </c>
      <c r="F93" s="415"/>
      <c r="G93" s="410"/>
      <c r="H93" s="410"/>
      <c r="I93" s="411"/>
      <c r="J93" s="412">
        <f t="shared" si="0"/>
        <v>0</v>
      </c>
    </row>
    <row r="94" spans="1:10" s="121" customFormat="1" ht="23.4">
      <c r="A94" s="405"/>
      <c r="B94" s="406"/>
      <c r="C94" s="414"/>
      <c r="D94" s="408"/>
      <c r="E94" s="408"/>
      <c r="F94" s="415"/>
      <c r="G94" s="410"/>
      <c r="H94" s="410"/>
      <c r="I94" s="411"/>
      <c r="J94" s="412">
        <f t="shared" si="0"/>
        <v>0</v>
      </c>
    </row>
    <row r="95" spans="1:10" s="121" customFormat="1" ht="23.4">
      <c r="A95" s="405"/>
      <c r="B95" s="406"/>
      <c r="C95" s="414"/>
      <c r="D95" s="408"/>
      <c r="E95" s="408"/>
      <c r="F95" s="415"/>
      <c r="G95" s="410"/>
      <c r="H95" s="410"/>
      <c r="I95" s="411"/>
      <c r="J95" s="412">
        <f t="shared" si="0"/>
        <v>0</v>
      </c>
    </row>
    <row r="96" spans="1:10" s="121" customFormat="1" ht="46.8">
      <c r="A96" s="405">
        <v>29</v>
      </c>
      <c r="B96" s="406" t="s">
        <v>0</v>
      </c>
      <c r="C96" s="414" t="s">
        <v>689</v>
      </c>
      <c r="D96" s="408" t="s">
        <v>790</v>
      </c>
      <c r="E96" s="408" t="s">
        <v>836</v>
      </c>
      <c r="F96" s="409"/>
      <c r="G96" s="410"/>
      <c r="H96" s="410"/>
      <c r="I96" s="411"/>
      <c r="J96" s="412">
        <f t="shared" si="0"/>
        <v>0</v>
      </c>
    </row>
    <row r="97" spans="1:10" s="121" customFormat="1" ht="23.4">
      <c r="A97" s="405"/>
      <c r="B97" s="406"/>
      <c r="C97" s="414"/>
      <c r="D97" s="408"/>
      <c r="E97" s="408"/>
      <c r="F97" s="409"/>
      <c r="G97" s="410"/>
      <c r="H97" s="410"/>
      <c r="I97" s="411"/>
      <c r="J97" s="412">
        <f t="shared" si="0"/>
        <v>0</v>
      </c>
    </row>
    <row r="98" spans="1:10" s="121" customFormat="1" ht="23.4">
      <c r="A98" s="405"/>
      <c r="B98" s="406"/>
      <c r="C98" s="414"/>
      <c r="D98" s="408"/>
      <c r="E98" s="408"/>
      <c r="F98" s="409"/>
      <c r="G98" s="410"/>
      <c r="H98" s="410"/>
      <c r="I98" s="411"/>
      <c r="J98" s="412">
        <f t="shared" si="0"/>
        <v>0</v>
      </c>
    </row>
    <row r="99" spans="1:10" s="121" customFormat="1" ht="23.4">
      <c r="A99" s="405">
        <v>30</v>
      </c>
      <c r="B99" s="406" t="s">
        <v>0</v>
      </c>
      <c r="C99" s="407" t="s">
        <v>691</v>
      </c>
      <c r="D99" s="408" t="s">
        <v>809</v>
      </c>
      <c r="E99" s="408" t="s">
        <v>837</v>
      </c>
      <c r="F99" s="415"/>
      <c r="G99" s="410"/>
      <c r="H99" s="410"/>
      <c r="I99" s="411"/>
      <c r="J99" s="412">
        <f t="shared" si="0"/>
        <v>0</v>
      </c>
    </row>
    <row r="100" spans="1:10" s="121" customFormat="1" ht="23.4">
      <c r="A100" s="405"/>
      <c r="B100" s="406"/>
      <c r="C100" s="407"/>
      <c r="D100" s="408"/>
      <c r="E100" s="408"/>
      <c r="F100" s="415"/>
      <c r="G100" s="410"/>
      <c r="H100" s="410"/>
      <c r="I100" s="411"/>
      <c r="J100" s="412">
        <f t="shared" si="0"/>
        <v>0</v>
      </c>
    </row>
    <row r="101" spans="1:10" s="121" customFormat="1" ht="23.4">
      <c r="A101" s="405"/>
      <c r="B101" s="406"/>
      <c r="C101" s="407"/>
      <c r="D101" s="408"/>
      <c r="E101" s="408"/>
      <c r="F101" s="415"/>
      <c r="G101" s="410"/>
      <c r="H101" s="410"/>
      <c r="I101" s="411"/>
      <c r="J101" s="412">
        <f t="shared" si="0"/>
        <v>0</v>
      </c>
    </row>
    <row r="102" spans="1:10" s="121" customFormat="1" ht="23.4">
      <c r="A102" s="405">
        <v>31</v>
      </c>
      <c r="B102" s="406" t="s">
        <v>0</v>
      </c>
      <c r="C102" s="407" t="s">
        <v>691</v>
      </c>
      <c r="D102" s="408" t="s">
        <v>791</v>
      </c>
      <c r="E102" s="408" t="s">
        <v>836</v>
      </c>
      <c r="F102" s="409"/>
      <c r="G102" s="410"/>
      <c r="H102" s="410"/>
      <c r="I102" s="411"/>
      <c r="J102" s="412">
        <f t="shared" si="0"/>
        <v>0</v>
      </c>
    </row>
    <row r="103" spans="1:10" s="121" customFormat="1" ht="23.4">
      <c r="A103" s="405"/>
      <c r="B103" s="406"/>
      <c r="C103" s="407"/>
      <c r="D103" s="408"/>
      <c r="E103" s="408"/>
      <c r="F103" s="409"/>
      <c r="G103" s="410"/>
      <c r="H103" s="410"/>
      <c r="I103" s="411"/>
      <c r="J103" s="412">
        <f t="shared" si="0"/>
        <v>0</v>
      </c>
    </row>
    <row r="104" spans="1:10" s="121" customFormat="1" ht="18" customHeight="1">
      <c r="A104" s="405"/>
      <c r="B104" s="406"/>
      <c r="C104" s="407"/>
      <c r="D104" s="408"/>
      <c r="E104" s="408"/>
      <c r="F104" s="409"/>
      <c r="G104" s="410"/>
      <c r="H104" s="410"/>
      <c r="I104" s="411"/>
      <c r="J104" s="412">
        <f t="shared" si="0"/>
        <v>0</v>
      </c>
    </row>
    <row r="105" spans="1:10" s="121" customFormat="1" ht="23.4">
      <c r="A105" s="405">
        <v>32</v>
      </c>
      <c r="B105" s="406" t="s">
        <v>0</v>
      </c>
      <c r="C105" s="407" t="s">
        <v>846</v>
      </c>
      <c r="D105" s="408" t="s">
        <v>810</v>
      </c>
      <c r="E105" s="408" t="s">
        <v>837</v>
      </c>
      <c r="F105" s="415"/>
      <c r="G105" s="410"/>
      <c r="H105" s="410"/>
      <c r="I105" s="411"/>
      <c r="J105" s="412">
        <f t="shared" si="0"/>
        <v>0</v>
      </c>
    </row>
    <row r="106" spans="1:10" s="121" customFormat="1" ht="23.4">
      <c r="A106" s="405"/>
      <c r="B106" s="406"/>
      <c r="C106" s="407"/>
      <c r="D106" s="408"/>
      <c r="E106" s="408"/>
      <c r="F106" s="415"/>
      <c r="G106" s="410"/>
      <c r="H106" s="410"/>
      <c r="I106" s="411"/>
      <c r="J106" s="412">
        <f t="shared" si="0"/>
        <v>0</v>
      </c>
    </row>
    <row r="107" spans="1:10" s="121" customFormat="1" ht="23.4">
      <c r="A107" s="405"/>
      <c r="B107" s="406"/>
      <c r="C107" s="407"/>
      <c r="D107" s="408"/>
      <c r="E107" s="408"/>
      <c r="F107" s="415"/>
      <c r="G107" s="410"/>
      <c r="H107" s="410"/>
      <c r="I107" s="411"/>
      <c r="J107" s="412">
        <f t="shared" si="0"/>
        <v>0</v>
      </c>
    </row>
    <row r="108" spans="1:10" s="121" customFormat="1" ht="23.4">
      <c r="A108" s="405">
        <v>33</v>
      </c>
      <c r="B108" s="406" t="s">
        <v>0</v>
      </c>
      <c r="C108" s="407" t="s">
        <v>846</v>
      </c>
      <c r="D108" s="408" t="s">
        <v>792</v>
      </c>
      <c r="E108" s="408" t="s">
        <v>836</v>
      </c>
      <c r="F108" s="409"/>
      <c r="G108" s="410"/>
      <c r="H108" s="410"/>
      <c r="I108" s="411"/>
      <c r="J108" s="412">
        <f t="shared" si="0"/>
        <v>0</v>
      </c>
    </row>
    <row r="109" spans="1:10" s="121" customFormat="1" ht="23.4">
      <c r="A109" s="405"/>
      <c r="B109" s="406"/>
      <c r="C109" s="407"/>
      <c r="D109" s="408"/>
      <c r="E109" s="408"/>
      <c r="F109" s="409"/>
      <c r="G109" s="410"/>
      <c r="H109" s="410"/>
      <c r="I109" s="411"/>
      <c r="J109" s="412">
        <f t="shared" si="0"/>
        <v>0</v>
      </c>
    </row>
    <row r="110" spans="1:10" s="121" customFormat="1" ht="23.4">
      <c r="A110" s="405"/>
      <c r="B110" s="406"/>
      <c r="C110" s="407"/>
      <c r="D110" s="408"/>
      <c r="E110" s="408"/>
      <c r="F110" s="409"/>
      <c r="G110" s="410"/>
      <c r="H110" s="410"/>
      <c r="I110" s="411"/>
      <c r="J110" s="412">
        <f t="shared" si="0"/>
        <v>0</v>
      </c>
    </row>
    <row r="111" spans="1:10" s="121" customFormat="1" ht="93.6">
      <c r="A111" s="405">
        <v>34</v>
      </c>
      <c r="B111" s="406" t="s">
        <v>0</v>
      </c>
      <c r="C111" s="407" t="s">
        <v>847</v>
      </c>
      <c r="D111" s="408" t="s">
        <v>811</v>
      </c>
      <c r="E111" s="408" t="s">
        <v>837</v>
      </c>
      <c r="F111" s="415"/>
      <c r="G111" s="410"/>
      <c r="H111" s="410"/>
      <c r="I111" s="411"/>
      <c r="J111" s="412">
        <f t="shared" si="0"/>
        <v>0</v>
      </c>
    </row>
    <row r="112" spans="1:10" s="121" customFormat="1" ht="23.4">
      <c r="A112" s="405"/>
      <c r="B112" s="406"/>
      <c r="C112" s="407"/>
      <c r="D112" s="408"/>
      <c r="E112" s="408"/>
      <c r="F112" s="415"/>
      <c r="G112" s="410"/>
      <c r="H112" s="410"/>
      <c r="I112" s="411"/>
      <c r="J112" s="412">
        <f t="shared" si="0"/>
        <v>0</v>
      </c>
    </row>
    <row r="113" spans="1:10" s="121" customFormat="1" ht="23.4">
      <c r="A113" s="405"/>
      <c r="B113" s="406"/>
      <c r="C113" s="407"/>
      <c r="D113" s="408"/>
      <c r="E113" s="408"/>
      <c r="F113" s="415"/>
      <c r="G113" s="410"/>
      <c r="H113" s="410"/>
      <c r="I113" s="411"/>
      <c r="J113" s="412">
        <f t="shared" si="0"/>
        <v>0</v>
      </c>
    </row>
    <row r="114" spans="1:10" s="121" customFormat="1" ht="93.6">
      <c r="A114" s="405">
        <v>35</v>
      </c>
      <c r="B114" s="406" t="s">
        <v>0</v>
      </c>
      <c r="C114" s="407" t="s">
        <v>847</v>
      </c>
      <c r="D114" s="408" t="s">
        <v>793</v>
      </c>
      <c r="E114" s="408" t="s">
        <v>836</v>
      </c>
      <c r="F114" s="409"/>
      <c r="G114" s="410"/>
      <c r="H114" s="410"/>
      <c r="I114" s="411"/>
      <c r="J114" s="412">
        <f t="shared" si="0"/>
        <v>0</v>
      </c>
    </row>
    <row r="115" spans="1:10" s="121" customFormat="1" ht="23.4">
      <c r="A115" s="405"/>
      <c r="B115" s="406"/>
      <c r="C115" s="407"/>
      <c r="D115" s="408"/>
      <c r="E115" s="408"/>
      <c r="F115" s="409"/>
      <c r="G115" s="410"/>
      <c r="H115" s="410"/>
      <c r="I115" s="411"/>
      <c r="J115" s="412">
        <f t="shared" si="0"/>
        <v>0</v>
      </c>
    </row>
    <row r="116" spans="1:10" s="121" customFormat="1" ht="23.4">
      <c r="A116" s="405"/>
      <c r="B116" s="406"/>
      <c r="C116" s="407"/>
      <c r="D116" s="408"/>
      <c r="E116" s="408"/>
      <c r="F116" s="409"/>
      <c r="G116" s="410"/>
      <c r="H116" s="410"/>
      <c r="I116" s="411"/>
      <c r="J116" s="412">
        <f t="shared" si="0"/>
        <v>0</v>
      </c>
    </row>
    <row r="117" spans="1:10" s="121" customFormat="1" ht="23.4">
      <c r="A117" s="405">
        <v>36</v>
      </c>
      <c r="B117" s="406" t="s">
        <v>0</v>
      </c>
      <c r="C117" s="407" t="s">
        <v>693</v>
      </c>
      <c r="D117" s="408" t="s">
        <v>812</v>
      </c>
      <c r="E117" s="408" t="s">
        <v>837</v>
      </c>
      <c r="F117" s="415"/>
      <c r="G117" s="410"/>
      <c r="H117" s="410"/>
      <c r="I117" s="411"/>
      <c r="J117" s="412">
        <f t="shared" si="0"/>
        <v>0</v>
      </c>
    </row>
    <row r="118" spans="1:10" s="121" customFormat="1" ht="23.4">
      <c r="A118" s="405"/>
      <c r="B118" s="406"/>
      <c r="C118" s="407"/>
      <c r="D118" s="408"/>
      <c r="E118" s="408"/>
      <c r="F118" s="415"/>
      <c r="G118" s="410"/>
      <c r="H118" s="410"/>
      <c r="I118" s="411"/>
      <c r="J118" s="412">
        <f t="shared" si="0"/>
        <v>0</v>
      </c>
    </row>
    <row r="119" spans="1:10" s="121" customFormat="1" ht="23.4">
      <c r="A119" s="405"/>
      <c r="B119" s="406"/>
      <c r="C119" s="407"/>
      <c r="D119" s="408"/>
      <c r="E119" s="408"/>
      <c r="F119" s="415"/>
      <c r="G119" s="410"/>
      <c r="H119" s="410"/>
      <c r="I119" s="411"/>
      <c r="J119" s="412">
        <f t="shared" si="0"/>
        <v>0</v>
      </c>
    </row>
    <row r="120" spans="1:10" s="121" customFormat="1" ht="23.4">
      <c r="A120" s="405">
        <v>37</v>
      </c>
      <c r="B120" s="406" t="s">
        <v>0</v>
      </c>
      <c r="C120" s="407" t="s">
        <v>693</v>
      </c>
      <c r="D120" s="408" t="s">
        <v>794</v>
      </c>
      <c r="E120" s="408" t="s">
        <v>836</v>
      </c>
      <c r="F120" s="409"/>
      <c r="G120" s="410"/>
      <c r="H120" s="410"/>
      <c r="I120" s="411"/>
      <c r="J120" s="412">
        <f t="shared" si="0"/>
        <v>0</v>
      </c>
    </row>
    <row r="121" spans="1:10" s="121" customFormat="1" ht="23.4">
      <c r="A121" s="405"/>
      <c r="B121" s="406"/>
      <c r="C121" s="407"/>
      <c r="D121" s="408"/>
      <c r="E121" s="408"/>
      <c r="F121" s="409"/>
      <c r="G121" s="410"/>
      <c r="H121" s="410"/>
      <c r="I121" s="411"/>
      <c r="J121" s="412">
        <f t="shared" ref="J121" si="1">G121*I121</f>
        <v>0</v>
      </c>
    </row>
    <row r="122" spans="1:10" s="121" customFormat="1" ht="23.4">
      <c r="A122" s="405"/>
      <c r="B122" s="406"/>
      <c r="C122" s="407"/>
      <c r="D122" s="408"/>
      <c r="E122" s="408"/>
      <c r="F122" s="409"/>
      <c r="G122" s="410"/>
      <c r="H122" s="410"/>
      <c r="I122" s="411"/>
      <c r="J122" s="412">
        <f>G122*I122</f>
        <v>0</v>
      </c>
    </row>
    <row r="123" spans="1:10" s="121" customFormat="1" ht="23.4">
      <c r="A123" s="418"/>
      <c r="B123" s="419"/>
      <c r="C123" s="419"/>
      <c r="D123" s="419"/>
      <c r="E123" s="419"/>
      <c r="F123" s="420"/>
      <c r="G123" s="419"/>
      <c r="H123" s="419"/>
      <c r="I123" s="419" t="s">
        <v>747</v>
      </c>
      <c r="J123" s="421">
        <f>SUM(J12:J122)</f>
        <v>0</v>
      </c>
    </row>
    <row r="124" spans="1:10" s="121" customFormat="1" ht="18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</row>
    <row r="125" spans="1:10" s="121" customFormat="1" ht="18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</row>
    <row r="126" spans="1:10" s="121" customFormat="1" ht="18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</row>
    <row r="127" spans="1:10" s="121" customFormat="1"/>
    <row r="128" spans="1:10" s="121" customFormat="1"/>
    <row r="129" s="121" customFormat="1"/>
    <row r="130" s="121" customFormat="1"/>
    <row r="131" s="121" customFormat="1"/>
    <row r="132" s="121" customFormat="1"/>
    <row r="133" s="121" customFormat="1"/>
    <row r="134" s="121" customFormat="1"/>
    <row r="135" s="121" customFormat="1"/>
    <row r="136" s="121" customFormat="1"/>
    <row r="137" s="121" customFormat="1"/>
    <row r="138" s="121" customFormat="1"/>
    <row r="139" s="121" customFormat="1"/>
    <row r="140" s="121" customFormat="1"/>
    <row r="141" s="121" customFormat="1"/>
    <row r="142" s="121" customFormat="1"/>
  </sheetData>
  <sheetProtection insertRows="0" deleteRows="0" selectLockedCells="1"/>
  <autoFilter ref="A11:J123" xr:uid="{00000000-0009-0000-0000-000004000000}"/>
  <customSheetViews>
    <customSheetView guid="{C55BEEA4-C7C0-4DC5-8BAF-692055B5AA15}" scale="55" showPageBreaks="1" fitToPage="1" printArea="1" showAutoFilter="1" topLeftCell="A5">
      <selection activeCell="E24" sqref="E24"/>
      <rowBreaks count="2" manualBreakCount="2">
        <brk id="41" max="9" man="1"/>
        <brk id="116" max="9" man="1"/>
      </rowBreaks>
      <pageMargins left="0.25" right="0.25" top="0.75" bottom="0.75" header="0.3" footer="0.3"/>
      <printOptions horizontalCentered="1"/>
      <pageSetup paperSize="8" scale="51" fitToHeight="0" orientation="landscape" r:id="rId1"/>
      <headerFooter scaleWithDoc="0" alignWithMargins="0">
        <oddFooter>Page &amp;P of &amp;N</oddFooter>
      </headerFooter>
      <autoFilter ref="A11:J123" xr:uid="{00000000-0009-0000-0000-000004000000}"/>
    </customSheetView>
    <customSheetView guid="{96CC6107-9CCE-429C-BFFD-A79E6F82B4AC}" scale="57" showPageBreaks="1" fitToPage="1" printArea="1" showAutoFilter="1" topLeftCell="C110">
      <selection sqref="A1:J123"/>
      <rowBreaks count="1" manualBreakCount="1">
        <brk id="41" max="9" man="1"/>
      </rowBreaks>
      <pageMargins left="0.23622047244094488" right="0.23622047244094488" top="0.3543307086614173" bottom="0.3543307086614173" header="0.31496062992125984" footer="0.31496062992125984"/>
      <printOptions horizontalCentered="1"/>
      <pageSetup paperSize="9" scale="39" fitToHeight="0" orientation="landscape" horizontalDpi="1200" verticalDpi="1200" r:id="rId2"/>
      <headerFooter scaleWithDoc="0" alignWithMargins="0">
        <oddFooter>Page &amp;P of &amp;N</oddFooter>
      </headerFooter>
      <autoFilter ref="A11:J123" xr:uid="{CA053E41-5751-48F4-8B2A-5C7BA93CAA46}"/>
    </customSheetView>
  </customSheetViews>
  <mergeCells count="1">
    <mergeCell ref="F10:I10"/>
  </mergeCells>
  <phoneticPr fontId="17" type="noConversion"/>
  <printOptions horizontalCentered="1"/>
  <pageMargins left="0.25" right="0.25" top="0.75" bottom="0.75" header="0.3" footer="0.3"/>
  <pageSetup paperSize="8" scale="51" fitToHeight="0" orientation="landscape" r:id="rId3"/>
  <headerFooter scaleWithDoc="0" alignWithMargins="0">
    <oddFooter>Page &amp;P of &amp;N</oddFooter>
  </headerFooter>
  <rowBreaks count="2" manualBreakCount="2">
    <brk id="41" max="9" man="1"/>
    <brk id="116" max="9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Data!$C$2:$C$58</xm:f>
          </x14:formula1>
          <xm:sqref>C51:C56 C75:C80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141"/>
  <sheetViews>
    <sheetView topLeftCell="A102" zoomScale="55" zoomScaleNormal="55" zoomScaleSheetLayoutView="55" zoomScalePageLayoutView="40" workbookViewId="0">
      <selection activeCell="F52" sqref="F52"/>
    </sheetView>
  </sheetViews>
  <sheetFormatPr defaultColWidth="9.109375" defaultRowHeight="14.4"/>
  <cols>
    <col min="1" max="1" width="10.109375" style="103" customWidth="1"/>
    <col min="2" max="2" width="27.33203125" style="103" customWidth="1"/>
    <col min="3" max="3" width="36.33203125" style="103" customWidth="1"/>
    <col min="4" max="4" width="19.6640625" style="103" customWidth="1"/>
    <col min="5" max="5" width="21.33203125" style="103" customWidth="1"/>
    <col min="6" max="6" width="140.6640625" style="103" customWidth="1"/>
    <col min="7" max="7" width="13.6640625" style="103" customWidth="1"/>
    <col min="8" max="8" width="12.33203125" style="103" customWidth="1"/>
    <col min="9" max="10" width="24.109375" style="103" customWidth="1"/>
    <col min="11" max="16384" width="9.109375" style="103"/>
  </cols>
  <sheetData>
    <row r="1" spans="1:10" s="99" customFormat="1" ht="33.6">
      <c r="A1" s="67" t="str">
        <f>Cover!G10</f>
        <v>ABC building</v>
      </c>
      <c r="B1" s="67"/>
      <c r="C1" s="91"/>
      <c r="D1" s="91"/>
      <c r="E1" s="91"/>
      <c r="F1" s="91"/>
      <c r="G1" s="91"/>
      <c r="H1" s="91"/>
      <c r="I1" s="91"/>
      <c r="J1" s="91"/>
    </row>
    <row r="2" spans="1:10" s="99" customFormat="1" ht="33.6">
      <c r="A2" s="266" t="s">
        <v>866</v>
      </c>
      <c r="B2" s="68"/>
      <c r="C2" s="91"/>
      <c r="D2" s="91"/>
      <c r="E2" s="91"/>
      <c r="F2" s="91"/>
      <c r="G2" s="91"/>
      <c r="H2" s="91"/>
      <c r="I2" s="92" t="s">
        <v>387</v>
      </c>
      <c r="J2" s="93">
        <f>Cover!G13</f>
        <v>45717</v>
      </c>
    </row>
    <row r="3" spans="1:10" s="99" customFormat="1" ht="33.6">
      <c r="A3" s="68"/>
      <c r="B3" s="68"/>
      <c r="C3" s="91"/>
      <c r="D3" s="91"/>
      <c r="E3" s="91"/>
      <c r="F3" s="91"/>
      <c r="G3" s="91"/>
      <c r="H3" s="91"/>
      <c r="I3" s="91"/>
      <c r="J3" s="257"/>
    </row>
    <row r="4" spans="1:10" s="100" customFormat="1" ht="26.4" thickBot="1">
      <c r="A4" s="324" t="s">
        <v>892</v>
      </c>
      <c r="B4" s="94"/>
      <c r="C4" s="95"/>
      <c r="D4" s="95"/>
      <c r="E4" s="95"/>
      <c r="F4" s="95"/>
      <c r="G4" s="95"/>
      <c r="H4" s="95"/>
      <c r="I4" s="95"/>
      <c r="J4" s="95"/>
    </row>
    <row r="5" spans="1:10" s="100" customFormat="1" ht="26.4" thickBot="1">
      <c r="A5" s="71"/>
      <c r="B5" s="218" t="s">
        <v>854</v>
      </c>
      <c r="C5" s="95"/>
      <c r="D5" s="95"/>
      <c r="E5" s="95"/>
      <c r="F5" s="95"/>
      <c r="G5" s="95"/>
      <c r="H5" s="95"/>
      <c r="I5" s="95"/>
      <c r="J5" s="95"/>
    </row>
    <row r="6" spans="1:10" s="100" customFormat="1" ht="26.4" thickBot="1">
      <c r="A6" s="72"/>
      <c r="B6" s="218" t="s">
        <v>856</v>
      </c>
      <c r="C6" s="95"/>
      <c r="D6" s="95"/>
      <c r="E6" s="95"/>
      <c r="F6" s="95"/>
      <c r="G6" s="95"/>
      <c r="H6" s="95"/>
      <c r="I6" s="95"/>
      <c r="J6" s="95"/>
    </row>
    <row r="7" spans="1:10" ht="25.8">
      <c r="A7" s="101"/>
      <c r="B7" s="396" t="s">
        <v>845</v>
      </c>
      <c r="C7" s="253"/>
      <c r="D7" s="102"/>
      <c r="E7" s="102"/>
      <c r="F7" s="102"/>
      <c r="G7" s="102"/>
      <c r="H7" s="102"/>
      <c r="I7" s="102"/>
      <c r="J7" s="102"/>
    </row>
    <row r="8" spans="1:10" ht="15.6">
      <c r="A8" s="102"/>
      <c r="B8" s="104"/>
      <c r="C8" s="254"/>
      <c r="D8" s="102"/>
      <c r="E8" s="102"/>
      <c r="F8" s="102"/>
      <c r="G8" s="102"/>
      <c r="H8" s="102"/>
      <c r="I8" s="102"/>
      <c r="J8" s="102"/>
    </row>
    <row r="9" spans="1:10" ht="93.6">
      <c r="A9" s="381"/>
      <c r="B9" s="381"/>
      <c r="C9" s="381"/>
      <c r="D9" s="380"/>
      <c r="E9" s="392"/>
      <c r="F9" s="466" t="s">
        <v>772</v>
      </c>
      <c r="G9" s="466"/>
      <c r="H9" s="466"/>
      <c r="I9" s="466"/>
      <c r="J9" s="391" t="s">
        <v>853</v>
      </c>
    </row>
    <row r="10" spans="1:10" s="105" customFormat="1" ht="93.6">
      <c r="A10" s="422" t="s">
        <v>733</v>
      </c>
      <c r="B10" s="422" t="s">
        <v>388</v>
      </c>
      <c r="C10" s="422" t="s">
        <v>389</v>
      </c>
      <c r="D10" s="422" t="s">
        <v>773</v>
      </c>
      <c r="E10" s="402" t="s">
        <v>835</v>
      </c>
      <c r="F10" s="423" t="s">
        <v>769</v>
      </c>
      <c r="G10" s="423" t="s">
        <v>731</v>
      </c>
      <c r="H10" s="423" t="s">
        <v>707</v>
      </c>
      <c r="I10" s="423" t="s">
        <v>732</v>
      </c>
      <c r="J10" s="424" t="s">
        <v>740</v>
      </c>
    </row>
    <row r="11" spans="1:10" s="105" customFormat="1" ht="46.8">
      <c r="A11" s="405">
        <v>1</v>
      </c>
      <c r="B11" s="425" t="s">
        <v>385</v>
      </c>
      <c r="C11" s="407" t="s">
        <v>859</v>
      </c>
      <c r="D11" s="408" t="s">
        <v>779</v>
      </c>
      <c r="E11" s="408" t="s">
        <v>836</v>
      </c>
      <c r="F11" s="415"/>
      <c r="G11" s="405"/>
      <c r="H11" s="408"/>
      <c r="I11" s="411"/>
      <c r="J11" s="426">
        <f t="shared" ref="J11:J82" si="0">G11*I11</f>
        <v>0</v>
      </c>
    </row>
    <row r="12" spans="1:10" s="105" customFormat="1" ht="23.4">
      <c r="A12" s="405"/>
      <c r="B12" s="425"/>
      <c r="C12" s="407"/>
      <c r="D12" s="408"/>
      <c r="E12" s="408"/>
      <c r="F12" s="415"/>
      <c r="G12" s="405"/>
      <c r="H12" s="408"/>
      <c r="I12" s="411"/>
      <c r="J12" s="426">
        <f t="shared" si="0"/>
        <v>0</v>
      </c>
    </row>
    <row r="13" spans="1:10" s="105" customFormat="1" ht="23.4">
      <c r="A13" s="405"/>
      <c r="B13" s="425"/>
      <c r="C13" s="407"/>
      <c r="D13" s="408"/>
      <c r="E13" s="408"/>
      <c r="F13" s="415"/>
      <c r="G13" s="405"/>
      <c r="H13" s="408"/>
      <c r="I13" s="411"/>
      <c r="J13" s="426">
        <f t="shared" si="0"/>
        <v>0</v>
      </c>
    </row>
    <row r="14" spans="1:10" s="121" customFormat="1" ht="23.4">
      <c r="A14" s="405">
        <v>2</v>
      </c>
      <c r="B14" s="425" t="s">
        <v>385</v>
      </c>
      <c r="C14" s="425" t="s">
        <v>862</v>
      </c>
      <c r="D14" s="405" t="s">
        <v>799</v>
      </c>
      <c r="E14" s="405" t="s">
        <v>837</v>
      </c>
      <c r="F14" s="415"/>
      <c r="G14" s="405"/>
      <c r="H14" s="405"/>
      <c r="I14" s="411"/>
      <c r="J14" s="426">
        <f t="shared" si="0"/>
        <v>0</v>
      </c>
    </row>
    <row r="15" spans="1:10" s="121" customFormat="1" ht="23.4">
      <c r="A15" s="405"/>
      <c r="B15" s="425"/>
      <c r="C15" s="425"/>
      <c r="D15" s="405"/>
      <c r="E15" s="405"/>
      <c r="F15" s="415"/>
      <c r="G15" s="405"/>
      <c r="H15" s="405"/>
      <c r="I15" s="411"/>
      <c r="J15" s="426">
        <f t="shared" si="0"/>
        <v>0</v>
      </c>
    </row>
    <row r="16" spans="1:10" s="121" customFormat="1" ht="23.4">
      <c r="A16" s="405"/>
      <c r="B16" s="425"/>
      <c r="C16" s="425"/>
      <c r="D16" s="405"/>
      <c r="E16" s="405"/>
      <c r="F16" s="415"/>
      <c r="G16" s="405"/>
      <c r="H16" s="405"/>
      <c r="I16" s="411"/>
      <c r="J16" s="426">
        <f t="shared" si="0"/>
        <v>0</v>
      </c>
    </row>
    <row r="17" spans="1:10" s="121" customFormat="1" ht="23.4">
      <c r="A17" s="405">
        <v>3</v>
      </c>
      <c r="B17" s="406" t="s">
        <v>385</v>
      </c>
      <c r="C17" s="407" t="s">
        <v>862</v>
      </c>
      <c r="D17" s="408" t="s">
        <v>780</v>
      </c>
      <c r="E17" s="408" t="s">
        <v>836</v>
      </c>
      <c r="F17" s="409"/>
      <c r="G17" s="405"/>
      <c r="H17" s="408"/>
      <c r="I17" s="411"/>
      <c r="J17" s="426">
        <f t="shared" si="0"/>
        <v>0</v>
      </c>
    </row>
    <row r="18" spans="1:10" s="121" customFormat="1" ht="23.4">
      <c r="A18" s="405"/>
      <c r="B18" s="406"/>
      <c r="C18" s="407"/>
      <c r="D18" s="408"/>
      <c r="E18" s="408"/>
      <c r="F18" s="409"/>
      <c r="G18" s="405"/>
      <c r="H18" s="408"/>
      <c r="I18" s="411"/>
      <c r="J18" s="426">
        <f t="shared" si="0"/>
        <v>0</v>
      </c>
    </row>
    <row r="19" spans="1:10" s="121" customFormat="1" ht="23.4">
      <c r="A19" s="405"/>
      <c r="B19" s="406"/>
      <c r="C19" s="407"/>
      <c r="D19" s="408"/>
      <c r="E19" s="408"/>
      <c r="F19" s="409"/>
      <c r="G19" s="405"/>
      <c r="H19" s="408"/>
      <c r="I19" s="411"/>
      <c r="J19" s="426">
        <f t="shared" si="0"/>
        <v>0</v>
      </c>
    </row>
    <row r="20" spans="1:10" s="121" customFormat="1" ht="70.2">
      <c r="A20" s="405">
        <v>4</v>
      </c>
      <c r="B20" s="425" t="s">
        <v>385</v>
      </c>
      <c r="C20" s="425" t="s">
        <v>750</v>
      </c>
      <c r="D20" s="405" t="s">
        <v>800</v>
      </c>
      <c r="E20" s="405" t="s">
        <v>837</v>
      </c>
      <c r="F20" s="415"/>
      <c r="G20" s="405"/>
      <c r="H20" s="405"/>
      <c r="I20" s="411"/>
      <c r="J20" s="426">
        <f t="shared" si="0"/>
        <v>0</v>
      </c>
    </row>
    <row r="21" spans="1:10" s="121" customFormat="1" ht="23.4">
      <c r="A21" s="405"/>
      <c r="B21" s="425"/>
      <c r="C21" s="425"/>
      <c r="D21" s="405"/>
      <c r="E21" s="405"/>
      <c r="F21" s="415"/>
      <c r="G21" s="405"/>
      <c r="H21" s="405"/>
      <c r="I21" s="411"/>
      <c r="J21" s="426">
        <f t="shared" si="0"/>
        <v>0</v>
      </c>
    </row>
    <row r="22" spans="1:10" s="121" customFormat="1" ht="23.4">
      <c r="A22" s="405"/>
      <c r="B22" s="425"/>
      <c r="C22" s="425"/>
      <c r="D22" s="405"/>
      <c r="E22" s="405"/>
      <c r="F22" s="415"/>
      <c r="G22" s="405"/>
      <c r="H22" s="405"/>
      <c r="I22" s="411"/>
      <c r="J22" s="426">
        <f t="shared" si="0"/>
        <v>0</v>
      </c>
    </row>
    <row r="23" spans="1:10" s="121" customFormat="1" ht="70.2">
      <c r="A23" s="405">
        <v>5</v>
      </c>
      <c r="B23" s="406" t="s">
        <v>385</v>
      </c>
      <c r="C23" s="407" t="s">
        <v>750</v>
      </c>
      <c r="D23" s="408" t="s">
        <v>781</v>
      </c>
      <c r="E23" s="408" t="s">
        <v>836</v>
      </c>
      <c r="F23" s="409"/>
      <c r="G23" s="405"/>
      <c r="H23" s="408"/>
      <c r="I23" s="411"/>
      <c r="J23" s="426">
        <f t="shared" si="0"/>
        <v>0</v>
      </c>
    </row>
    <row r="24" spans="1:10" s="121" customFormat="1" ht="23.4">
      <c r="A24" s="405"/>
      <c r="B24" s="406"/>
      <c r="C24" s="407"/>
      <c r="D24" s="408"/>
      <c r="E24" s="408"/>
      <c r="F24" s="409"/>
      <c r="G24" s="405"/>
      <c r="H24" s="408"/>
      <c r="I24" s="411"/>
      <c r="J24" s="426">
        <f t="shared" si="0"/>
        <v>0</v>
      </c>
    </row>
    <row r="25" spans="1:10" s="121" customFormat="1" ht="23.4">
      <c r="A25" s="405"/>
      <c r="B25" s="406"/>
      <c r="C25" s="407"/>
      <c r="D25" s="408"/>
      <c r="E25" s="408"/>
      <c r="F25" s="409"/>
      <c r="G25" s="405"/>
      <c r="H25" s="408"/>
      <c r="I25" s="411"/>
      <c r="J25" s="426">
        <f t="shared" si="0"/>
        <v>0</v>
      </c>
    </row>
    <row r="26" spans="1:10" s="121" customFormat="1" ht="23.4">
      <c r="A26" s="405">
        <v>6</v>
      </c>
      <c r="B26" s="406" t="s">
        <v>385</v>
      </c>
      <c r="C26" s="425" t="s">
        <v>861</v>
      </c>
      <c r="D26" s="427" t="s">
        <v>804</v>
      </c>
      <c r="E26" s="405" t="s">
        <v>837</v>
      </c>
      <c r="F26" s="409"/>
      <c r="G26" s="405"/>
      <c r="H26" s="408"/>
      <c r="I26" s="411"/>
      <c r="J26" s="426">
        <f t="shared" si="0"/>
        <v>0</v>
      </c>
    </row>
    <row r="27" spans="1:10" s="121" customFormat="1" ht="23.4">
      <c r="A27" s="405"/>
      <c r="B27" s="406"/>
      <c r="C27" s="425"/>
      <c r="D27" s="427"/>
      <c r="E27" s="427"/>
      <c r="F27" s="409"/>
      <c r="G27" s="405"/>
      <c r="H27" s="408"/>
      <c r="I27" s="411"/>
      <c r="J27" s="426">
        <f t="shared" si="0"/>
        <v>0</v>
      </c>
    </row>
    <row r="28" spans="1:10" s="121" customFormat="1" ht="23.4">
      <c r="A28" s="405"/>
      <c r="B28" s="406"/>
      <c r="C28" s="425"/>
      <c r="D28" s="427"/>
      <c r="E28" s="427"/>
      <c r="F28" s="409"/>
      <c r="G28" s="405"/>
      <c r="H28" s="408"/>
      <c r="I28" s="411"/>
      <c r="J28" s="426">
        <f t="shared" si="0"/>
        <v>0</v>
      </c>
    </row>
    <row r="29" spans="1:10" s="121" customFormat="1" ht="23.4">
      <c r="A29" s="405">
        <v>7</v>
      </c>
      <c r="B29" s="406" t="s">
        <v>385</v>
      </c>
      <c r="C29" s="407" t="s">
        <v>861</v>
      </c>
      <c r="D29" s="408" t="s">
        <v>786</v>
      </c>
      <c r="E29" s="408" t="s">
        <v>836</v>
      </c>
      <c r="F29" s="409"/>
      <c r="G29" s="405"/>
      <c r="H29" s="408"/>
      <c r="I29" s="411"/>
      <c r="J29" s="426">
        <f t="shared" si="0"/>
        <v>0</v>
      </c>
    </row>
    <row r="30" spans="1:10" s="121" customFormat="1" ht="23.4">
      <c r="A30" s="405"/>
      <c r="B30" s="406"/>
      <c r="C30" s="407"/>
      <c r="D30" s="408"/>
      <c r="E30" s="408"/>
      <c r="F30" s="409"/>
      <c r="G30" s="405"/>
      <c r="H30" s="408"/>
      <c r="I30" s="411"/>
      <c r="J30" s="426">
        <f t="shared" si="0"/>
        <v>0</v>
      </c>
    </row>
    <row r="31" spans="1:10" s="121" customFormat="1" ht="23.4">
      <c r="A31" s="405"/>
      <c r="B31" s="406"/>
      <c r="C31" s="407"/>
      <c r="D31" s="408"/>
      <c r="E31" s="408"/>
      <c r="F31" s="409"/>
      <c r="G31" s="405"/>
      <c r="H31" s="408"/>
      <c r="I31" s="411"/>
      <c r="J31" s="426">
        <f t="shared" si="0"/>
        <v>0</v>
      </c>
    </row>
    <row r="32" spans="1:10" s="121" customFormat="1" ht="23.4">
      <c r="A32" s="405">
        <v>8</v>
      </c>
      <c r="B32" s="406" t="s">
        <v>385</v>
      </c>
      <c r="C32" s="414" t="s">
        <v>744</v>
      </c>
      <c r="D32" s="408" t="s">
        <v>801</v>
      </c>
      <c r="E32" s="405" t="s">
        <v>837</v>
      </c>
      <c r="F32" s="409"/>
      <c r="G32" s="405"/>
      <c r="H32" s="408"/>
      <c r="I32" s="411"/>
      <c r="J32" s="426">
        <f t="shared" si="0"/>
        <v>0</v>
      </c>
    </row>
    <row r="33" spans="1:10" s="121" customFormat="1" ht="23.4">
      <c r="A33" s="405"/>
      <c r="B33" s="406"/>
      <c r="C33" s="414"/>
      <c r="D33" s="408"/>
      <c r="E33" s="408"/>
      <c r="F33" s="409"/>
      <c r="G33" s="405"/>
      <c r="H33" s="408"/>
      <c r="I33" s="411"/>
      <c r="J33" s="426">
        <f t="shared" si="0"/>
        <v>0</v>
      </c>
    </row>
    <row r="34" spans="1:10" s="121" customFormat="1" ht="23.4">
      <c r="A34" s="405"/>
      <c r="B34" s="406"/>
      <c r="C34" s="414"/>
      <c r="D34" s="408"/>
      <c r="E34" s="408"/>
      <c r="F34" s="409"/>
      <c r="G34" s="405"/>
      <c r="H34" s="408"/>
      <c r="I34" s="411"/>
      <c r="J34" s="426">
        <f t="shared" si="0"/>
        <v>0</v>
      </c>
    </row>
    <row r="35" spans="1:10" s="121" customFormat="1" ht="23.4">
      <c r="A35" s="405">
        <v>9</v>
      </c>
      <c r="B35" s="406" t="s">
        <v>385</v>
      </c>
      <c r="C35" s="414" t="s">
        <v>744</v>
      </c>
      <c r="D35" s="408" t="s">
        <v>782</v>
      </c>
      <c r="E35" s="408" t="s">
        <v>836</v>
      </c>
      <c r="F35" s="409"/>
      <c r="G35" s="405"/>
      <c r="H35" s="408"/>
      <c r="I35" s="411"/>
      <c r="J35" s="426">
        <f t="shared" si="0"/>
        <v>0</v>
      </c>
    </row>
    <row r="36" spans="1:10" s="121" customFormat="1" ht="23.4">
      <c r="A36" s="405"/>
      <c r="B36" s="406"/>
      <c r="C36" s="414"/>
      <c r="D36" s="408"/>
      <c r="E36" s="408"/>
      <c r="F36" s="409"/>
      <c r="G36" s="405"/>
      <c r="H36" s="408"/>
      <c r="I36" s="411"/>
      <c r="J36" s="426">
        <f t="shared" si="0"/>
        <v>0</v>
      </c>
    </row>
    <row r="37" spans="1:10" s="121" customFormat="1" ht="23.4">
      <c r="A37" s="405"/>
      <c r="B37" s="406"/>
      <c r="C37" s="414"/>
      <c r="D37" s="408"/>
      <c r="E37" s="408"/>
      <c r="F37" s="409"/>
      <c r="G37" s="405"/>
      <c r="H37" s="408"/>
      <c r="I37" s="411"/>
      <c r="J37" s="426">
        <f t="shared" si="0"/>
        <v>0</v>
      </c>
    </row>
    <row r="38" spans="1:10" s="121" customFormat="1" ht="46.8">
      <c r="A38" s="405">
        <v>10</v>
      </c>
      <c r="B38" s="416" t="s">
        <v>385</v>
      </c>
      <c r="C38" s="414" t="s">
        <v>697</v>
      </c>
      <c r="D38" s="408" t="s">
        <v>802</v>
      </c>
      <c r="E38" s="405" t="s">
        <v>837</v>
      </c>
      <c r="F38" s="415"/>
      <c r="G38" s="405"/>
      <c r="H38" s="405"/>
      <c r="I38" s="411"/>
      <c r="J38" s="426">
        <f t="shared" si="0"/>
        <v>0</v>
      </c>
    </row>
    <row r="39" spans="1:10" s="121" customFormat="1" ht="23.4">
      <c r="A39" s="405"/>
      <c r="B39" s="416"/>
      <c r="C39" s="414"/>
      <c r="D39" s="408"/>
      <c r="E39" s="408"/>
      <c r="F39" s="415"/>
      <c r="G39" s="405"/>
      <c r="H39" s="405"/>
      <c r="I39" s="411"/>
      <c r="J39" s="426">
        <f t="shared" si="0"/>
        <v>0</v>
      </c>
    </row>
    <row r="40" spans="1:10" s="121" customFormat="1" ht="23.4">
      <c r="A40" s="405"/>
      <c r="B40" s="416"/>
      <c r="C40" s="414"/>
      <c r="D40" s="408"/>
      <c r="E40" s="408"/>
      <c r="F40" s="415"/>
      <c r="G40" s="405"/>
      <c r="H40" s="405"/>
      <c r="I40" s="411"/>
      <c r="J40" s="426">
        <f t="shared" si="0"/>
        <v>0</v>
      </c>
    </row>
    <row r="41" spans="1:10" s="121" customFormat="1" ht="46.8">
      <c r="A41" s="405">
        <v>11</v>
      </c>
      <c r="B41" s="406" t="s">
        <v>385</v>
      </c>
      <c r="C41" s="414" t="s">
        <v>697</v>
      </c>
      <c r="D41" s="408" t="s">
        <v>783</v>
      </c>
      <c r="E41" s="408" t="s">
        <v>836</v>
      </c>
      <c r="F41" s="409"/>
      <c r="G41" s="405"/>
      <c r="H41" s="408"/>
      <c r="I41" s="411"/>
      <c r="J41" s="426">
        <f t="shared" si="0"/>
        <v>0</v>
      </c>
    </row>
    <row r="42" spans="1:10" s="121" customFormat="1" ht="23.4">
      <c r="A42" s="405"/>
      <c r="B42" s="406"/>
      <c r="C42" s="414"/>
      <c r="D42" s="408"/>
      <c r="E42" s="408"/>
      <c r="F42" s="409"/>
      <c r="G42" s="405"/>
      <c r="H42" s="408"/>
      <c r="I42" s="411"/>
      <c r="J42" s="426">
        <f t="shared" si="0"/>
        <v>0</v>
      </c>
    </row>
    <row r="43" spans="1:10" s="121" customFormat="1" ht="23.4">
      <c r="A43" s="405"/>
      <c r="B43" s="406"/>
      <c r="C43" s="414"/>
      <c r="D43" s="408"/>
      <c r="E43" s="408"/>
      <c r="F43" s="409"/>
      <c r="G43" s="405"/>
      <c r="H43" s="408"/>
      <c r="I43" s="411"/>
      <c r="J43" s="426">
        <f t="shared" si="0"/>
        <v>0</v>
      </c>
    </row>
    <row r="44" spans="1:10" s="121" customFormat="1" ht="23.4">
      <c r="A44" s="405">
        <v>12</v>
      </c>
      <c r="B44" s="416" t="s">
        <v>385</v>
      </c>
      <c r="C44" s="416" t="s">
        <v>748</v>
      </c>
      <c r="D44" s="405" t="s">
        <v>743</v>
      </c>
      <c r="E44" s="405" t="s">
        <v>837</v>
      </c>
      <c r="F44" s="415"/>
      <c r="G44" s="405"/>
      <c r="H44" s="405"/>
      <c r="I44" s="411"/>
      <c r="J44" s="426">
        <f t="shared" si="0"/>
        <v>0</v>
      </c>
    </row>
    <row r="45" spans="1:10" s="121" customFormat="1" ht="23.4">
      <c r="A45" s="405"/>
      <c r="B45" s="416"/>
      <c r="C45" s="416"/>
      <c r="D45" s="405"/>
      <c r="E45" s="405"/>
      <c r="F45" s="415"/>
      <c r="G45" s="405"/>
      <c r="H45" s="405"/>
      <c r="I45" s="411"/>
      <c r="J45" s="426">
        <f t="shared" si="0"/>
        <v>0</v>
      </c>
    </row>
    <row r="46" spans="1:10" s="121" customFormat="1" ht="23.4">
      <c r="A46" s="405"/>
      <c r="B46" s="416"/>
      <c r="C46" s="416"/>
      <c r="D46" s="405"/>
      <c r="E46" s="405"/>
      <c r="F46" s="415"/>
      <c r="G46" s="405"/>
      <c r="H46" s="405"/>
      <c r="I46" s="411"/>
      <c r="J46" s="426">
        <f t="shared" si="0"/>
        <v>0</v>
      </c>
    </row>
    <row r="47" spans="1:10" s="121" customFormat="1" ht="23.4">
      <c r="A47" s="405">
        <v>13</v>
      </c>
      <c r="B47" s="416" t="s">
        <v>385</v>
      </c>
      <c r="C47" s="416" t="s">
        <v>748</v>
      </c>
      <c r="D47" s="408" t="s">
        <v>795</v>
      </c>
      <c r="E47" s="408" t="s">
        <v>836</v>
      </c>
      <c r="F47" s="409"/>
      <c r="G47" s="405"/>
      <c r="H47" s="408"/>
      <c r="I47" s="411"/>
      <c r="J47" s="426">
        <f t="shared" si="0"/>
        <v>0</v>
      </c>
    </row>
    <row r="48" spans="1:10" s="121" customFormat="1" ht="23.4">
      <c r="A48" s="405"/>
      <c r="B48" s="416"/>
      <c r="C48" s="416"/>
      <c r="D48" s="408"/>
      <c r="E48" s="408"/>
      <c r="F48" s="409"/>
      <c r="G48" s="405"/>
      <c r="H48" s="408"/>
      <c r="I48" s="411"/>
      <c r="J48" s="426">
        <f t="shared" si="0"/>
        <v>0</v>
      </c>
    </row>
    <row r="49" spans="1:10" s="121" customFormat="1" ht="23.4">
      <c r="A49" s="405"/>
      <c r="B49" s="416"/>
      <c r="C49" s="416"/>
      <c r="D49" s="408"/>
      <c r="E49" s="408"/>
      <c r="F49" s="409"/>
      <c r="G49" s="405"/>
      <c r="H49" s="408"/>
      <c r="I49" s="411"/>
      <c r="J49" s="426">
        <f t="shared" si="0"/>
        <v>0</v>
      </c>
    </row>
    <row r="50" spans="1:10" s="121" customFormat="1" ht="46.8">
      <c r="A50" s="405">
        <v>14</v>
      </c>
      <c r="B50" s="416" t="s">
        <v>385</v>
      </c>
      <c r="C50" s="416" t="s">
        <v>848</v>
      </c>
      <c r="D50" s="405" t="s">
        <v>803</v>
      </c>
      <c r="E50" s="405" t="s">
        <v>837</v>
      </c>
      <c r="F50" s="415"/>
      <c r="G50" s="405"/>
      <c r="H50" s="405"/>
      <c r="I50" s="411"/>
      <c r="J50" s="426">
        <f t="shared" si="0"/>
        <v>0</v>
      </c>
    </row>
    <row r="51" spans="1:10" s="121" customFormat="1" ht="23.4">
      <c r="A51" s="405"/>
      <c r="B51" s="416"/>
      <c r="C51" s="416"/>
      <c r="D51" s="405"/>
      <c r="E51" s="405"/>
      <c r="F51" s="415"/>
      <c r="G51" s="405"/>
      <c r="H51" s="405"/>
      <c r="I51" s="411"/>
      <c r="J51" s="426">
        <f t="shared" si="0"/>
        <v>0</v>
      </c>
    </row>
    <row r="52" spans="1:10" s="121" customFormat="1" ht="23.4">
      <c r="A52" s="405"/>
      <c r="B52" s="416"/>
      <c r="C52" s="416"/>
      <c r="D52" s="405"/>
      <c r="E52" s="405"/>
      <c r="F52" s="415"/>
      <c r="G52" s="405"/>
      <c r="H52" s="405"/>
      <c r="I52" s="411"/>
      <c r="J52" s="426">
        <f t="shared" si="0"/>
        <v>0</v>
      </c>
    </row>
    <row r="53" spans="1:10" s="121" customFormat="1" ht="46.8">
      <c r="A53" s="405">
        <v>15</v>
      </c>
      <c r="B53" s="406" t="s">
        <v>385</v>
      </c>
      <c r="C53" s="407" t="s">
        <v>848</v>
      </c>
      <c r="D53" s="408" t="s">
        <v>784</v>
      </c>
      <c r="E53" s="408" t="s">
        <v>836</v>
      </c>
      <c r="F53" s="409"/>
      <c r="G53" s="405"/>
      <c r="H53" s="408"/>
      <c r="I53" s="411"/>
      <c r="J53" s="426">
        <f t="shared" si="0"/>
        <v>0</v>
      </c>
    </row>
    <row r="54" spans="1:10" s="121" customFormat="1" ht="23.4">
      <c r="A54" s="405"/>
      <c r="B54" s="406"/>
      <c r="C54" s="407"/>
      <c r="D54" s="408"/>
      <c r="E54" s="408"/>
      <c r="F54" s="409"/>
      <c r="G54" s="405"/>
      <c r="H54" s="408"/>
      <c r="I54" s="411"/>
      <c r="J54" s="426">
        <f t="shared" si="0"/>
        <v>0</v>
      </c>
    </row>
    <row r="55" spans="1:10" s="121" customFormat="1" ht="23.4">
      <c r="A55" s="405"/>
      <c r="B55" s="406"/>
      <c r="C55" s="407"/>
      <c r="D55" s="408"/>
      <c r="E55" s="408"/>
      <c r="F55" s="409"/>
      <c r="G55" s="405"/>
      <c r="H55" s="408"/>
      <c r="I55" s="411"/>
      <c r="J55" s="426">
        <f t="shared" si="0"/>
        <v>0</v>
      </c>
    </row>
    <row r="56" spans="1:10" s="121" customFormat="1" ht="46.8">
      <c r="A56" s="405">
        <v>16</v>
      </c>
      <c r="B56" s="406" t="s">
        <v>1</v>
      </c>
      <c r="C56" s="407" t="s">
        <v>860</v>
      </c>
      <c r="D56" s="408" t="s">
        <v>779</v>
      </c>
      <c r="E56" s="408" t="s">
        <v>836</v>
      </c>
      <c r="F56" s="409"/>
      <c r="G56" s="405"/>
      <c r="H56" s="408"/>
      <c r="I56" s="411"/>
      <c r="J56" s="426">
        <f t="shared" si="0"/>
        <v>0</v>
      </c>
    </row>
    <row r="57" spans="1:10" s="121" customFormat="1" ht="23.4">
      <c r="A57" s="405"/>
      <c r="B57" s="406"/>
      <c r="C57" s="407"/>
      <c r="D57" s="408"/>
      <c r="E57" s="408"/>
      <c r="F57" s="409"/>
      <c r="G57" s="405"/>
      <c r="H57" s="408"/>
      <c r="I57" s="411"/>
      <c r="J57" s="426">
        <f t="shared" si="0"/>
        <v>0</v>
      </c>
    </row>
    <row r="58" spans="1:10" s="121" customFormat="1" ht="23.4">
      <c r="A58" s="405"/>
      <c r="B58" s="406"/>
      <c r="C58" s="407"/>
      <c r="D58" s="408"/>
      <c r="E58" s="408"/>
      <c r="F58" s="409"/>
      <c r="G58" s="405"/>
      <c r="H58" s="408"/>
      <c r="I58" s="411"/>
      <c r="J58" s="426">
        <f t="shared" si="0"/>
        <v>0</v>
      </c>
    </row>
    <row r="59" spans="1:10" s="121" customFormat="1" ht="23.4">
      <c r="A59" s="405">
        <v>17</v>
      </c>
      <c r="B59" s="406" t="s">
        <v>1</v>
      </c>
      <c r="C59" s="407" t="s">
        <v>864</v>
      </c>
      <c r="D59" s="408" t="s">
        <v>785</v>
      </c>
      <c r="E59" s="408" t="s">
        <v>836</v>
      </c>
      <c r="F59" s="409"/>
      <c r="G59" s="405"/>
      <c r="H59" s="408"/>
      <c r="I59" s="411"/>
      <c r="J59" s="426">
        <f t="shared" si="0"/>
        <v>0</v>
      </c>
    </row>
    <row r="60" spans="1:10" s="121" customFormat="1" ht="23.4">
      <c r="A60" s="405"/>
      <c r="B60" s="406"/>
      <c r="C60" s="407"/>
      <c r="D60" s="408"/>
      <c r="E60" s="408"/>
      <c r="F60" s="409"/>
      <c r="G60" s="405"/>
      <c r="H60" s="408"/>
      <c r="I60" s="411"/>
      <c r="J60" s="426">
        <f t="shared" si="0"/>
        <v>0</v>
      </c>
    </row>
    <row r="61" spans="1:10" s="121" customFormat="1" ht="23.4">
      <c r="A61" s="405"/>
      <c r="B61" s="406"/>
      <c r="C61" s="407"/>
      <c r="D61" s="408"/>
      <c r="E61" s="408"/>
      <c r="F61" s="409"/>
      <c r="G61" s="405"/>
      <c r="H61" s="408"/>
      <c r="I61" s="411"/>
      <c r="J61" s="426">
        <f t="shared" si="0"/>
        <v>0</v>
      </c>
    </row>
    <row r="62" spans="1:10" s="121" customFormat="1" ht="23.4">
      <c r="A62" s="405">
        <v>18</v>
      </c>
      <c r="B62" s="425" t="s">
        <v>393</v>
      </c>
      <c r="C62" s="425" t="s">
        <v>861</v>
      </c>
      <c r="D62" s="427" t="s">
        <v>804</v>
      </c>
      <c r="E62" s="405" t="s">
        <v>837</v>
      </c>
      <c r="F62" s="415"/>
      <c r="G62" s="405"/>
      <c r="H62" s="405"/>
      <c r="I62" s="411"/>
      <c r="J62" s="426">
        <f t="shared" si="0"/>
        <v>0</v>
      </c>
    </row>
    <row r="63" spans="1:10" s="121" customFormat="1" ht="23.4">
      <c r="A63" s="405"/>
      <c r="B63" s="425"/>
      <c r="C63" s="425"/>
      <c r="D63" s="427"/>
      <c r="E63" s="427"/>
      <c r="F63" s="415"/>
      <c r="G63" s="405"/>
      <c r="H63" s="405"/>
      <c r="I63" s="411"/>
      <c r="J63" s="426">
        <f t="shared" si="0"/>
        <v>0</v>
      </c>
    </row>
    <row r="64" spans="1:10" s="121" customFormat="1" ht="23.4">
      <c r="A64" s="405"/>
      <c r="B64" s="425"/>
      <c r="C64" s="425"/>
      <c r="D64" s="427"/>
      <c r="E64" s="427"/>
      <c r="F64" s="415"/>
      <c r="G64" s="405"/>
      <c r="H64" s="405"/>
      <c r="I64" s="411"/>
      <c r="J64" s="426">
        <f t="shared" si="0"/>
        <v>0</v>
      </c>
    </row>
    <row r="65" spans="1:10" s="121" customFormat="1" ht="23.4">
      <c r="A65" s="405">
        <v>19</v>
      </c>
      <c r="B65" s="406" t="s">
        <v>393</v>
      </c>
      <c r="C65" s="407" t="s">
        <v>861</v>
      </c>
      <c r="D65" s="408" t="s">
        <v>786</v>
      </c>
      <c r="E65" s="408" t="s">
        <v>836</v>
      </c>
      <c r="F65" s="409"/>
      <c r="G65" s="405"/>
      <c r="H65" s="408"/>
      <c r="I65" s="411"/>
      <c r="J65" s="426">
        <f t="shared" si="0"/>
        <v>0</v>
      </c>
    </row>
    <row r="66" spans="1:10" s="121" customFormat="1" ht="23.4">
      <c r="A66" s="405"/>
      <c r="B66" s="406"/>
      <c r="C66" s="407"/>
      <c r="D66" s="408"/>
      <c r="E66" s="408"/>
      <c r="F66" s="409"/>
      <c r="G66" s="405"/>
      <c r="H66" s="408"/>
      <c r="I66" s="411"/>
      <c r="J66" s="426">
        <f t="shared" si="0"/>
        <v>0</v>
      </c>
    </row>
    <row r="67" spans="1:10" s="121" customFormat="1" ht="23.4">
      <c r="A67" s="405"/>
      <c r="B67" s="406"/>
      <c r="C67" s="407"/>
      <c r="D67" s="408"/>
      <c r="E67" s="408"/>
      <c r="F67" s="409"/>
      <c r="G67" s="405"/>
      <c r="H67" s="408"/>
      <c r="I67" s="411"/>
      <c r="J67" s="426">
        <f t="shared" si="0"/>
        <v>0</v>
      </c>
    </row>
    <row r="68" spans="1:10" s="121" customFormat="1" ht="23.4">
      <c r="A68" s="405">
        <v>20</v>
      </c>
      <c r="B68" s="406" t="s">
        <v>393</v>
      </c>
      <c r="C68" s="407" t="s">
        <v>687</v>
      </c>
      <c r="D68" s="408" t="s">
        <v>805</v>
      </c>
      <c r="E68" s="405" t="s">
        <v>837</v>
      </c>
      <c r="F68" s="415"/>
      <c r="G68" s="405"/>
      <c r="H68" s="408"/>
      <c r="I68" s="411"/>
      <c r="J68" s="426">
        <f t="shared" si="0"/>
        <v>0</v>
      </c>
    </row>
    <row r="69" spans="1:10" s="121" customFormat="1" ht="23.4">
      <c r="A69" s="405"/>
      <c r="B69" s="406"/>
      <c r="C69" s="407"/>
      <c r="D69" s="408"/>
      <c r="E69" s="408"/>
      <c r="F69" s="415"/>
      <c r="G69" s="405"/>
      <c r="H69" s="408"/>
      <c r="I69" s="411"/>
      <c r="J69" s="426">
        <f t="shared" si="0"/>
        <v>0</v>
      </c>
    </row>
    <row r="70" spans="1:10" s="121" customFormat="1" ht="23.4">
      <c r="A70" s="405"/>
      <c r="B70" s="406"/>
      <c r="C70" s="407"/>
      <c r="D70" s="408"/>
      <c r="E70" s="408"/>
      <c r="F70" s="415"/>
      <c r="G70" s="405"/>
      <c r="H70" s="408"/>
      <c r="I70" s="411"/>
      <c r="J70" s="426">
        <f t="shared" si="0"/>
        <v>0</v>
      </c>
    </row>
    <row r="71" spans="1:10" s="121" customFormat="1" ht="23.4">
      <c r="A71" s="405">
        <v>21</v>
      </c>
      <c r="B71" s="406" t="s">
        <v>393</v>
      </c>
      <c r="C71" s="407" t="s">
        <v>687</v>
      </c>
      <c r="D71" s="408" t="s">
        <v>787</v>
      </c>
      <c r="E71" s="408" t="s">
        <v>836</v>
      </c>
      <c r="F71" s="409"/>
      <c r="G71" s="405"/>
      <c r="H71" s="408"/>
      <c r="I71" s="411"/>
      <c r="J71" s="426">
        <f t="shared" si="0"/>
        <v>0</v>
      </c>
    </row>
    <row r="72" spans="1:10" s="121" customFormat="1" ht="23.4">
      <c r="A72" s="405"/>
      <c r="B72" s="406"/>
      <c r="C72" s="407"/>
      <c r="D72" s="408"/>
      <c r="E72" s="408"/>
      <c r="F72" s="409"/>
      <c r="G72" s="405"/>
      <c r="H72" s="408"/>
      <c r="I72" s="411"/>
      <c r="J72" s="426">
        <f t="shared" si="0"/>
        <v>0</v>
      </c>
    </row>
    <row r="73" spans="1:10" s="121" customFormat="1" ht="23.4">
      <c r="A73" s="405"/>
      <c r="B73" s="406"/>
      <c r="C73" s="407"/>
      <c r="D73" s="408"/>
      <c r="E73" s="408"/>
      <c r="F73" s="409"/>
      <c r="G73" s="405"/>
      <c r="H73" s="408"/>
      <c r="I73" s="411"/>
      <c r="J73" s="426">
        <f t="shared" si="0"/>
        <v>0</v>
      </c>
    </row>
    <row r="74" spans="1:10" s="121" customFormat="1" ht="23.4">
      <c r="A74" s="405">
        <v>22</v>
      </c>
      <c r="B74" s="406" t="s">
        <v>393</v>
      </c>
      <c r="C74" s="416" t="s">
        <v>748</v>
      </c>
      <c r="D74" s="405" t="s">
        <v>743</v>
      </c>
      <c r="E74" s="405" t="s">
        <v>837</v>
      </c>
      <c r="F74" s="409"/>
      <c r="G74" s="405"/>
      <c r="H74" s="408"/>
      <c r="I74" s="411"/>
      <c r="J74" s="426">
        <f t="shared" si="0"/>
        <v>0</v>
      </c>
    </row>
    <row r="75" spans="1:10" s="121" customFormat="1" ht="23.4">
      <c r="A75" s="405"/>
      <c r="B75" s="406"/>
      <c r="C75" s="416"/>
      <c r="D75" s="405"/>
      <c r="E75" s="405"/>
      <c r="F75" s="409"/>
      <c r="G75" s="405"/>
      <c r="H75" s="408"/>
      <c r="I75" s="411"/>
      <c r="J75" s="426">
        <f t="shared" si="0"/>
        <v>0</v>
      </c>
    </row>
    <row r="76" spans="1:10" s="121" customFormat="1" ht="23.4">
      <c r="A76" s="405"/>
      <c r="B76" s="406"/>
      <c r="C76" s="416"/>
      <c r="D76" s="405"/>
      <c r="E76" s="405"/>
      <c r="F76" s="409"/>
      <c r="G76" s="405"/>
      <c r="H76" s="408"/>
      <c r="I76" s="411"/>
      <c r="J76" s="426">
        <f t="shared" si="0"/>
        <v>0</v>
      </c>
    </row>
    <row r="77" spans="1:10" s="121" customFormat="1" ht="23.4">
      <c r="A77" s="405">
        <v>23</v>
      </c>
      <c r="B77" s="406" t="s">
        <v>393</v>
      </c>
      <c r="C77" s="416" t="s">
        <v>748</v>
      </c>
      <c r="D77" s="408" t="s">
        <v>795</v>
      </c>
      <c r="E77" s="408" t="s">
        <v>836</v>
      </c>
      <c r="F77" s="409"/>
      <c r="G77" s="405"/>
      <c r="H77" s="408"/>
      <c r="I77" s="411"/>
      <c r="J77" s="426">
        <f t="shared" si="0"/>
        <v>0</v>
      </c>
    </row>
    <row r="78" spans="1:10" s="121" customFormat="1" ht="23.4">
      <c r="A78" s="405"/>
      <c r="B78" s="406"/>
      <c r="C78" s="416"/>
      <c r="D78" s="408"/>
      <c r="E78" s="408"/>
      <c r="F78" s="409"/>
      <c r="G78" s="405"/>
      <c r="H78" s="408"/>
      <c r="I78" s="411"/>
      <c r="J78" s="426">
        <f t="shared" si="0"/>
        <v>0</v>
      </c>
    </row>
    <row r="79" spans="1:10" s="121" customFormat="1" ht="23.4">
      <c r="A79" s="405"/>
      <c r="B79" s="406"/>
      <c r="C79" s="416"/>
      <c r="D79" s="408"/>
      <c r="E79" s="408"/>
      <c r="F79" s="409"/>
      <c r="G79" s="405"/>
      <c r="H79" s="408"/>
      <c r="I79" s="411"/>
      <c r="J79" s="426">
        <f t="shared" si="0"/>
        <v>0</v>
      </c>
    </row>
    <row r="80" spans="1:10" s="121" customFormat="1" ht="23.4">
      <c r="A80" s="405">
        <v>24</v>
      </c>
      <c r="B80" s="425" t="s">
        <v>0</v>
      </c>
      <c r="C80" s="425" t="s">
        <v>398</v>
      </c>
      <c r="D80" s="405" t="s">
        <v>806</v>
      </c>
      <c r="E80" s="405" t="s">
        <v>837</v>
      </c>
      <c r="F80" s="415"/>
      <c r="G80" s="405"/>
      <c r="H80" s="405"/>
      <c r="I80" s="411"/>
      <c r="J80" s="426">
        <f t="shared" si="0"/>
        <v>0</v>
      </c>
    </row>
    <row r="81" spans="1:10" s="121" customFormat="1" ht="23.4">
      <c r="A81" s="405"/>
      <c r="B81" s="425"/>
      <c r="C81" s="425"/>
      <c r="D81" s="405"/>
      <c r="E81" s="405"/>
      <c r="F81" s="415"/>
      <c r="G81" s="405"/>
      <c r="H81" s="405"/>
      <c r="I81" s="411"/>
      <c r="J81" s="426">
        <f t="shared" si="0"/>
        <v>0</v>
      </c>
    </row>
    <row r="82" spans="1:10" s="121" customFormat="1" ht="23.4">
      <c r="A82" s="405"/>
      <c r="B82" s="425"/>
      <c r="C82" s="425"/>
      <c r="D82" s="405"/>
      <c r="E82" s="405"/>
      <c r="F82" s="415"/>
      <c r="G82" s="405"/>
      <c r="H82" s="405"/>
      <c r="I82" s="411"/>
      <c r="J82" s="426">
        <f t="shared" si="0"/>
        <v>0</v>
      </c>
    </row>
    <row r="83" spans="1:10" s="121" customFormat="1" ht="23.4">
      <c r="A83" s="405">
        <v>25</v>
      </c>
      <c r="B83" s="406" t="s">
        <v>0</v>
      </c>
      <c r="C83" s="407" t="s">
        <v>398</v>
      </c>
      <c r="D83" s="408" t="s">
        <v>788</v>
      </c>
      <c r="E83" s="408" t="s">
        <v>836</v>
      </c>
      <c r="F83" s="409"/>
      <c r="G83" s="405"/>
      <c r="H83" s="408"/>
      <c r="I83" s="411"/>
      <c r="J83" s="426">
        <f t="shared" ref="J83:J121" si="1">G83*I83</f>
        <v>0</v>
      </c>
    </row>
    <row r="84" spans="1:10" s="121" customFormat="1" ht="23.4">
      <c r="A84" s="405"/>
      <c r="B84" s="406"/>
      <c r="C84" s="407"/>
      <c r="D84" s="408"/>
      <c r="E84" s="408"/>
      <c r="F84" s="409"/>
      <c r="G84" s="405"/>
      <c r="H84" s="408"/>
      <c r="I84" s="411"/>
      <c r="J84" s="426">
        <f t="shared" si="1"/>
        <v>0</v>
      </c>
    </row>
    <row r="85" spans="1:10" s="121" customFormat="1" ht="23.4">
      <c r="A85" s="405"/>
      <c r="B85" s="406"/>
      <c r="C85" s="407"/>
      <c r="D85" s="408"/>
      <c r="E85" s="408"/>
      <c r="F85" s="409"/>
      <c r="G85" s="405"/>
      <c r="H85" s="408"/>
      <c r="I85" s="411"/>
      <c r="J85" s="426">
        <f t="shared" si="1"/>
        <v>0</v>
      </c>
    </row>
    <row r="86" spans="1:10" s="121" customFormat="1" ht="23.4">
      <c r="A86" s="405">
        <v>26</v>
      </c>
      <c r="B86" s="425" t="s">
        <v>0</v>
      </c>
      <c r="C86" s="425" t="s">
        <v>863</v>
      </c>
      <c r="D86" s="405" t="s">
        <v>807</v>
      </c>
      <c r="E86" s="405" t="s">
        <v>837</v>
      </c>
      <c r="F86" s="415"/>
      <c r="G86" s="405"/>
      <c r="H86" s="405"/>
      <c r="I86" s="411"/>
      <c r="J86" s="426">
        <f t="shared" si="1"/>
        <v>0</v>
      </c>
    </row>
    <row r="87" spans="1:10" s="121" customFormat="1" ht="23.4">
      <c r="A87" s="405"/>
      <c r="B87" s="425"/>
      <c r="C87" s="425"/>
      <c r="D87" s="405"/>
      <c r="E87" s="405"/>
      <c r="F87" s="415"/>
      <c r="G87" s="405"/>
      <c r="H87" s="405"/>
      <c r="I87" s="411"/>
      <c r="J87" s="426">
        <f t="shared" si="1"/>
        <v>0</v>
      </c>
    </row>
    <row r="88" spans="1:10" s="121" customFormat="1" ht="23.4">
      <c r="A88" s="405"/>
      <c r="B88" s="425"/>
      <c r="C88" s="425"/>
      <c r="D88" s="405"/>
      <c r="E88" s="405"/>
      <c r="F88" s="415"/>
      <c r="G88" s="405"/>
      <c r="H88" s="405"/>
      <c r="I88" s="411"/>
      <c r="J88" s="426">
        <f t="shared" si="1"/>
        <v>0</v>
      </c>
    </row>
    <row r="89" spans="1:10" s="121" customFormat="1" ht="23.4">
      <c r="A89" s="405">
        <v>27</v>
      </c>
      <c r="B89" s="425" t="s">
        <v>0</v>
      </c>
      <c r="C89" s="425" t="s">
        <v>863</v>
      </c>
      <c r="D89" s="408" t="s">
        <v>789</v>
      </c>
      <c r="E89" s="408" t="s">
        <v>836</v>
      </c>
      <c r="F89" s="409"/>
      <c r="G89" s="405"/>
      <c r="H89" s="408"/>
      <c r="I89" s="411"/>
      <c r="J89" s="426">
        <f t="shared" si="1"/>
        <v>0</v>
      </c>
    </row>
    <row r="90" spans="1:10" s="121" customFormat="1" ht="23.4">
      <c r="A90" s="405"/>
      <c r="B90" s="425"/>
      <c r="C90" s="425"/>
      <c r="D90" s="408"/>
      <c r="E90" s="408"/>
      <c r="F90" s="409"/>
      <c r="G90" s="405"/>
      <c r="H90" s="408"/>
      <c r="I90" s="411"/>
      <c r="J90" s="426">
        <f t="shared" si="1"/>
        <v>0</v>
      </c>
    </row>
    <row r="91" spans="1:10" s="121" customFormat="1" ht="23.4">
      <c r="A91" s="405"/>
      <c r="B91" s="425"/>
      <c r="C91" s="425"/>
      <c r="D91" s="408"/>
      <c r="E91" s="408"/>
      <c r="F91" s="409"/>
      <c r="G91" s="405"/>
      <c r="H91" s="408"/>
      <c r="I91" s="411"/>
      <c r="J91" s="426">
        <f t="shared" si="1"/>
        <v>0</v>
      </c>
    </row>
    <row r="92" spans="1:10" s="121" customFormat="1" ht="46.8">
      <c r="A92" s="405">
        <v>28</v>
      </c>
      <c r="B92" s="425" t="s">
        <v>0</v>
      </c>
      <c r="C92" s="425" t="s">
        <v>689</v>
      </c>
      <c r="D92" s="405" t="s">
        <v>808</v>
      </c>
      <c r="E92" s="405" t="s">
        <v>837</v>
      </c>
      <c r="F92" s="415"/>
      <c r="G92" s="405"/>
      <c r="H92" s="405"/>
      <c r="I92" s="411"/>
      <c r="J92" s="426">
        <f t="shared" si="1"/>
        <v>0</v>
      </c>
    </row>
    <row r="93" spans="1:10" s="121" customFormat="1" ht="23.4">
      <c r="A93" s="405"/>
      <c r="B93" s="425"/>
      <c r="C93" s="425"/>
      <c r="D93" s="405"/>
      <c r="E93" s="405"/>
      <c r="F93" s="415"/>
      <c r="G93" s="405"/>
      <c r="H93" s="405"/>
      <c r="I93" s="411"/>
      <c r="J93" s="426">
        <f t="shared" si="1"/>
        <v>0</v>
      </c>
    </row>
    <row r="94" spans="1:10" s="121" customFormat="1" ht="23.4">
      <c r="A94" s="405"/>
      <c r="B94" s="425"/>
      <c r="C94" s="425"/>
      <c r="D94" s="405"/>
      <c r="E94" s="405"/>
      <c r="F94" s="415"/>
      <c r="G94" s="405"/>
      <c r="H94" s="405"/>
      <c r="I94" s="411"/>
      <c r="J94" s="426">
        <f t="shared" si="1"/>
        <v>0</v>
      </c>
    </row>
    <row r="95" spans="1:10" s="121" customFormat="1" ht="46.8">
      <c r="A95" s="405">
        <v>29</v>
      </c>
      <c r="B95" s="406" t="s">
        <v>0</v>
      </c>
      <c r="C95" s="414" t="s">
        <v>689</v>
      </c>
      <c r="D95" s="408" t="s">
        <v>790</v>
      </c>
      <c r="E95" s="408" t="s">
        <v>836</v>
      </c>
      <c r="F95" s="409"/>
      <c r="G95" s="405"/>
      <c r="H95" s="408"/>
      <c r="I95" s="411"/>
      <c r="J95" s="426">
        <f t="shared" si="1"/>
        <v>0</v>
      </c>
    </row>
    <row r="96" spans="1:10" s="121" customFormat="1" ht="23.4">
      <c r="A96" s="405"/>
      <c r="B96" s="406"/>
      <c r="C96" s="414"/>
      <c r="D96" s="408"/>
      <c r="E96" s="408"/>
      <c r="F96" s="409"/>
      <c r="G96" s="405"/>
      <c r="H96" s="408"/>
      <c r="I96" s="411"/>
      <c r="J96" s="426">
        <f t="shared" si="1"/>
        <v>0</v>
      </c>
    </row>
    <row r="97" spans="1:10" s="121" customFormat="1" ht="23.4">
      <c r="A97" s="405"/>
      <c r="B97" s="406"/>
      <c r="C97" s="414"/>
      <c r="D97" s="408"/>
      <c r="E97" s="408"/>
      <c r="F97" s="409"/>
      <c r="G97" s="405"/>
      <c r="H97" s="408"/>
      <c r="I97" s="411"/>
      <c r="J97" s="426">
        <f t="shared" si="1"/>
        <v>0</v>
      </c>
    </row>
    <row r="98" spans="1:10" s="121" customFormat="1" ht="23.4">
      <c r="A98" s="405">
        <v>30</v>
      </c>
      <c r="B98" s="406" t="s">
        <v>0</v>
      </c>
      <c r="C98" s="407" t="s">
        <v>691</v>
      </c>
      <c r="D98" s="408" t="s">
        <v>809</v>
      </c>
      <c r="E98" s="405" t="s">
        <v>837</v>
      </c>
      <c r="F98" s="415"/>
      <c r="G98" s="405"/>
      <c r="H98" s="408"/>
      <c r="I98" s="411"/>
      <c r="J98" s="426">
        <f t="shared" si="1"/>
        <v>0</v>
      </c>
    </row>
    <row r="99" spans="1:10" s="121" customFormat="1" ht="23.4">
      <c r="A99" s="405"/>
      <c r="B99" s="406"/>
      <c r="C99" s="407"/>
      <c r="D99" s="408"/>
      <c r="E99" s="408"/>
      <c r="F99" s="415"/>
      <c r="G99" s="405"/>
      <c r="H99" s="408"/>
      <c r="I99" s="411"/>
      <c r="J99" s="426">
        <f t="shared" si="1"/>
        <v>0</v>
      </c>
    </row>
    <row r="100" spans="1:10" s="121" customFormat="1" ht="23.4">
      <c r="A100" s="405"/>
      <c r="B100" s="425"/>
      <c r="C100" s="425"/>
      <c r="D100" s="405"/>
      <c r="E100" s="405"/>
      <c r="F100" s="415"/>
      <c r="G100" s="405"/>
      <c r="H100" s="405"/>
      <c r="I100" s="411"/>
      <c r="J100" s="426">
        <f t="shared" si="1"/>
        <v>0</v>
      </c>
    </row>
    <row r="101" spans="1:10" s="121" customFormat="1" ht="23.4">
      <c r="A101" s="405">
        <v>31</v>
      </c>
      <c r="B101" s="406" t="s">
        <v>0</v>
      </c>
      <c r="C101" s="407" t="s">
        <v>691</v>
      </c>
      <c r="D101" s="408" t="s">
        <v>791</v>
      </c>
      <c r="E101" s="408" t="s">
        <v>836</v>
      </c>
      <c r="F101" s="409"/>
      <c r="G101" s="405"/>
      <c r="H101" s="408"/>
      <c r="I101" s="411"/>
      <c r="J101" s="426">
        <f t="shared" si="1"/>
        <v>0</v>
      </c>
    </row>
    <row r="102" spans="1:10" s="121" customFormat="1" ht="23.4">
      <c r="A102" s="405"/>
      <c r="B102" s="406"/>
      <c r="C102" s="407"/>
      <c r="D102" s="408"/>
      <c r="E102" s="408"/>
      <c r="F102" s="409"/>
      <c r="G102" s="405"/>
      <c r="H102" s="408"/>
      <c r="I102" s="411"/>
      <c r="J102" s="426">
        <f t="shared" si="1"/>
        <v>0</v>
      </c>
    </row>
    <row r="103" spans="1:10" s="121" customFormat="1" ht="23.4">
      <c r="A103" s="405"/>
      <c r="B103" s="406"/>
      <c r="C103" s="407"/>
      <c r="D103" s="408"/>
      <c r="E103" s="408"/>
      <c r="F103" s="409"/>
      <c r="G103" s="405"/>
      <c r="H103" s="408"/>
      <c r="I103" s="411"/>
      <c r="J103" s="426">
        <f t="shared" si="1"/>
        <v>0</v>
      </c>
    </row>
    <row r="104" spans="1:10" s="121" customFormat="1" ht="23.4">
      <c r="A104" s="405">
        <v>32</v>
      </c>
      <c r="B104" s="406" t="s">
        <v>0</v>
      </c>
      <c r="C104" s="407" t="s">
        <v>846</v>
      </c>
      <c r="D104" s="408" t="s">
        <v>810</v>
      </c>
      <c r="E104" s="405" t="s">
        <v>837</v>
      </c>
      <c r="F104" s="415"/>
      <c r="G104" s="405"/>
      <c r="H104" s="408"/>
      <c r="I104" s="411"/>
      <c r="J104" s="426">
        <f t="shared" si="1"/>
        <v>0</v>
      </c>
    </row>
    <row r="105" spans="1:10" s="121" customFormat="1" ht="23.4">
      <c r="A105" s="405"/>
      <c r="B105" s="406"/>
      <c r="C105" s="407"/>
      <c r="D105" s="408"/>
      <c r="E105" s="408"/>
      <c r="F105" s="415"/>
      <c r="G105" s="405"/>
      <c r="H105" s="408"/>
      <c r="I105" s="411"/>
      <c r="J105" s="426">
        <f t="shared" si="1"/>
        <v>0</v>
      </c>
    </row>
    <row r="106" spans="1:10" s="121" customFormat="1" ht="23.4">
      <c r="A106" s="405"/>
      <c r="B106" s="406"/>
      <c r="C106" s="407"/>
      <c r="D106" s="408"/>
      <c r="E106" s="408"/>
      <c r="F106" s="415"/>
      <c r="G106" s="405"/>
      <c r="H106" s="408"/>
      <c r="I106" s="411"/>
      <c r="J106" s="426">
        <f t="shared" si="1"/>
        <v>0</v>
      </c>
    </row>
    <row r="107" spans="1:10" s="121" customFormat="1" ht="23.4">
      <c r="A107" s="405">
        <v>33</v>
      </c>
      <c r="B107" s="406" t="s">
        <v>0</v>
      </c>
      <c r="C107" s="407" t="s">
        <v>846</v>
      </c>
      <c r="D107" s="408" t="s">
        <v>792</v>
      </c>
      <c r="E107" s="408" t="s">
        <v>836</v>
      </c>
      <c r="F107" s="409"/>
      <c r="G107" s="405"/>
      <c r="H107" s="408"/>
      <c r="I107" s="411"/>
      <c r="J107" s="426">
        <f t="shared" si="1"/>
        <v>0</v>
      </c>
    </row>
    <row r="108" spans="1:10" s="121" customFormat="1" ht="23.4">
      <c r="A108" s="405"/>
      <c r="B108" s="406"/>
      <c r="C108" s="407"/>
      <c r="D108" s="408"/>
      <c r="E108" s="408"/>
      <c r="F108" s="409"/>
      <c r="G108" s="405"/>
      <c r="H108" s="408"/>
      <c r="I108" s="411"/>
      <c r="J108" s="426">
        <f t="shared" si="1"/>
        <v>0</v>
      </c>
    </row>
    <row r="109" spans="1:10" s="121" customFormat="1" ht="23.4">
      <c r="A109" s="405"/>
      <c r="B109" s="406"/>
      <c r="C109" s="407"/>
      <c r="D109" s="408"/>
      <c r="E109" s="408"/>
      <c r="F109" s="409"/>
      <c r="G109" s="405"/>
      <c r="H109" s="408"/>
      <c r="I109" s="411"/>
      <c r="J109" s="426">
        <f t="shared" si="1"/>
        <v>0</v>
      </c>
    </row>
    <row r="110" spans="1:10" s="121" customFormat="1" ht="93.6">
      <c r="A110" s="405">
        <v>34</v>
      </c>
      <c r="B110" s="406" t="s">
        <v>0</v>
      </c>
      <c r="C110" s="407" t="s">
        <v>847</v>
      </c>
      <c r="D110" s="408" t="s">
        <v>811</v>
      </c>
      <c r="E110" s="405" t="s">
        <v>837</v>
      </c>
      <c r="F110" s="415"/>
      <c r="G110" s="405"/>
      <c r="H110" s="408"/>
      <c r="I110" s="411"/>
      <c r="J110" s="426">
        <f t="shared" si="1"/>
        <v>0</v>
      </c>
    </row>
    <row r="111" spans="1:10" s="121" customFormat="1" ht="23.4">
      <c r="A111" s="405"/>
      <c r="B111" s="406"/>
      <c r="C111" s="407"/>
      <c r="D111" s="408"/>
      <c r="E111" s="408"/>
      <c r="F111" s="415"/>
      <c r="G111" s="405"/>
      <c r="H111" s="408"/>
      <c r="I111" s="411"/>
      <c r="J111" s="426">
        <f t="shared" si="1"/>
        <v>0</v>
      </c>
    </row>
    <row r="112" spans="1:10" s="121" customFormat="1" ht="23.4">
      <c r="A112" s="405"/>
      <c r="B112" s="406"/>
      <c r="C112" s="407"/>
      <c r="D112" s="408"/>
      <c r="E112" s="408"/>
      <c r="F112" s="415"/>
      <c r="G112" s="405"/>
      <c r="H112" s="408"/>
      <c r="I112" s="411"/>
      <c r="J112" s="426">
        <f t="shared" si="1"/>
        <v>0</v>
      </c>
    </row>
    <row r="113" spans="1:10" s="121" customFormat="1" ht="93.6">
      <c r="A113" s="405">
        <v>35</v>
      </c>
      <c r="B113" s="406" t="s">
        <v>0</v>
      </c>
      <c r="C113" s="407" t="s">
        <v>847</v>
      </c>
      <c r="D113" s="408" t="s">
        <v>793</v>
      </c>
      <c r="E113" s="408" t="s">
        <v>836</v>
      </c>
      <c r="F113" s="409"/>
      <c r="G113" s="405"/>
      <c r="H113" s="408"/>
      <c r="I113" s="411"/>
      <c r="J113" s="426">
        <f t="shared" si="1"/>
        <v>0</v>
      </c>
    </row>
    <row r="114" spans="1:10" s="121" customFormat="1" ht="23.4">
      <c r="A114" s="405"/>
      <c r="B114" s="406"/>
      <c r="C114" s="407"/>
      <c r="D114" s="408"/>
      <c r="E114" s="408"/>
      <c r="F114" s="409"/>
      <c r="G114" s="405"/>
      <c r="H114" s="408"/>
      <c r="I114" s="411"/>
      <c r="J114" s="426">
        <f t="shared" si="1"/>
        <v>0</v>
      </c>
    </row>
    <row r="115" spans="1:10" s="121" customFormat="1" ht="23.4">
      <c r="A115" s="405"/>
      <c r="B115" s="425"/>
      <c r="C115" s="407"/>
      <c r="D115" s="405"/>
      <c r="E115" s="405"/>
      <c r="F115" s="415"/>
      <c r="G115" s="405"/>
      <c r="H115" s="405"/>
      <c r="I115" s="411"/>
      <c r="J115" s="426">
        <f t="shared" si="1"/>
        <v>0</v>
      </c>
    </row>
    <row r="116" spans="1:10" s="121" customFormat="1" ht="23.4">
      <c r="A116" s="405">
        <v>36</v>
      </c>
      <c r="B116" s="425" t="s">
        <v>0</v>
      </c>
      <c r="C116" s="425" t="s">
        <v>693</v>
      </c>
      <c r="D116" s="405" t="s">
        <v>812</v>
      </c>
      <c r="E116" s="405" t="s">
        <v>837</v>
      </c>
      <c r="F116" s="415"/>
      <c r="G116" s="405"/>
      <c r="H116" s="405"/>
      <c r="I116" s="411"/>
      <c r="J116" s="426">
        <f t="shared" si="1"/>
        <v>0</v>
      </c>
    </row>
    <row r="117" spans="1:10" s="121" customFormat="1" ht="23.4">
      <c r="A117" s="405"/>
      <c r="B117" s="425"/>
      <c r="C117" s="425"/>
      <c r="D117" s="405"/>
      <c r="E117" s="405"/>
      <c r="F117" s="415"/>
      <c r="G117" s="405"/>
      <c r="H117" s="405"/>
      <c r="I117" s="411"/>
      <c r="J117" s="426">
        <f t="shared" si="1"/>
        <v>0</v>
      </c>
    </row>
    <row r="118" spans="1:10" s="121" customFormat="1" ht="23.4">
      <c r="A118" s="405"/>
      <c r="B118" s="425"/>
      <c r="C118" s="425"/>
      <c r="D118" s="405"/>
      <c r="E118" s="405"/>
      <c r="F118" s="415"/>
      <c r="G118" s="405"/>
      <c r="H118" s="405"/>
      <c r="I118" s="411"/>
      <c r="J118" s="426">
        <f t="shared" si="1"/>
        <v>0</v>
      </c>
    </row>
    <row r="119" spans="1:10" s="121" customFormat="1" ht="23.4">
      <c r="A119" s="405">
        <v>37</v>
      </c>
      <c r="B119" s="425" t="s">
        <v>0</v>
      </c>
      <c r="C119" s="425" t="s">
        <v>693</v>
      </c>
      <c r="D119" s="408" t="s">
        <v>794</v>
      </c>
      <c r="E119" s="408" t="s">
        <v>836</v>
      </c>
      <c r="F119" s="409"/>
      <c r="G119" s="405"/>
      <c r="H119" s="408"/>
      <c r="I119" s="411"/>
      <c r="J119" s="426">
        <f t="shared" si="1"/>
        <v>0</v>
      </c>
    </row>
    <row r="120" spans="1:10" s="121" customFormat="1" ht="23.4">
      <c r="A120" s="405"/>
      <c r="B120" s="425"/>
      <c r="C120" s="425"/>
      <c r="D120" s="408"/>
      <c r="E120" s="408"/>
      <c r="F120" s="409"/>
      <c r="G120" s="405"/>
      <c r="H120" s="408"/>
      <c r="I120" s="411"/>
      <c r="J120" s="426">
        <f t="shared" si="1"/>
        <v>0</v>
      </c>
    </row>
    <row r="121" spans="1:10" s="121" customFormat="1" ht="23.4">
      <c r="A121" s="405"/>
      <c r="B121" s="425"/>
      <c r="C121" s="425"/>
      <c r="D121" s="408"/>
      <c r="E121" s="408"/>
      <c r="F121" s="409"/>
      <c r="G121" s="405"/>
      <c r="H121" s="408"/>
      <c r="I121" s="411"/>
      <c r="J121" s="426">
        <f t="shared" si="1"/>
        <v>0</v>
      </c>
    </row>
    <row r="122" spans="1:10" s="102" customFormat="1" ht="23.4">
      <c r="A122" s="418"/>
      <c r="B122" s="428"/>
      <c r="C122" s="428"/>
      <c r="D122" s="428"/>
      <c r="E122" s="428"/>
      <c r="F122" s="429"/>
      <c r="G122" s="428"/>
      <c r="H122" s="428"/>
      <c r="I122" s="430" t="s">
        <v>747</v>
      </c>
      <c r="J122" s="431">
        <f>SUM(J11:J121)</f>
        <v>0</v>
      </c>
    </row>
    <row r="123" spans="1:10" s="102" customFormat="1"/>
    <row r="124" spans="1:10" s="102" customFormat="1"/>
    <row r="125" spans="1:10" s="102" customFormat="1"/>
    <row r="126" spans="1:10" s="102" customFormat="1"/>
    <row r="127" spans="1:10" s="102" customFormat="1"/>
    <row r="128" spans="1:10" s="102" customFormat="1"/>
    <row r="129" s="102" customFormat="1"/>
    <row r="130" s="102" customFormat="1"/>
    <row r="131" s="102" customFormat="1"/>
    <row r="132" s="102" customFormat="1"/>
    <row r="133" s="102" customFormat="1"/>
    <row r="134" s="102" customFormat="1"/>
    <row r="135" s="102" customFormat="1"/>
    <row r="136" s="102" customFormat="1"/>
    <row r="137" s="102" customFormat="1"/>
    <row r="138" s="102" customFormat="1"/>
    <row r="139" s="102" customFormat="1"/>
    <row r="140" s="102" customFormat="1"/>
    <row r="141" s="102" customFormat="1"/>
  </sheetData>
  <sheetProtection insertRows="0" selectLockedCells="1"/>
  <autoFilter ref="A10:J122" xr:uid="{00000000-0009-0000-0000-000005000000}"/>
  <customSheetViews>
    <customSheetView guid="{C55BEEA4-C7C0-4DC5-8BAF-692055B5AA15}" scale="55" showPageBreaks="1" printArea="1" showAutoFilter="1" topLeftCell="A102">
      <selection activeCell="F52" sqref="F52"/>
      <rowBreaks count="1" manualBreakCount="1">
        <brk id="109" max="9" man="1"/>
      </rowBreaks>
      <pageMargins left="0.25" right="0.25" top="0.75" bottom="0.75" header="0.3" footer="0.3"/>
      <printOptions horizontalCentered="1"/>
      <pageSetup paperSize="8" scale="55" fitToHeight="0" orientation="landscape" r:id="rId1"/>
      <headerFooter>
        <oddFooter>Page &amp;P of &amp;N</oddFooter>
      </headerFooter>
      <autoFilter ref="A10:J122" xr:uid="{00000000-0009-0000-0000-000005000000}"/>
    </customSheetView>
    <customSheetView guid="{96CC6107-9CCE-429C-BFFD-A79E6F82B4AC}" scale="55" showPageBreaks="1" printArea="1" showAutoFilter="1" topLeftCell="A10">
      <selection activeCell="B7" sqref="B7"/>
      <pageMargins left="0.25" right="0.25" top="0.75" bottom="0.75" header="0.3" footer="0.3"/>
      <printOptions horizontalCentered="1"/>
      <pageSetup paperSize="8" scale="55" fitToHeight="0" orientation="landscape" r:id="rId2"/>
      <headerFooter>
        <oddFooter>Page &amp;P of &amp;N</oddFooter>
      </headerFooter>
      <autoFilter ref="A10:J122" xr:uid="{0C54EAD1-B246-4A13-81D5-15FC855135D7}"/>
    </customSheetView>
  </customSheetViews>
  <mergeCells count="1">
    <mergeCell ref="F9:I9"/>
  </mergeCells>
  <phoneticPr fontId="17" type="noConversion"/>
  <printOptions horizontalCentered="1"/>
  <pageMargins left="0.25" right="0.25" top="0.75" bottom="0.75" header="0.3" footer="0.3"/>
  <pageSetup paperSize="8" scale="55" fitToHeight="0" orientation="landscape" r:id="rId3"/>
  <headerFooter>
    <oddFooter>Page &amp;P of &amp;N</oddFooter>
  </headerFooter>
  <rowBreaks count="1" manualBreakCount="1">
    <brk id="109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Data!$C$2:$C$58</xm:f>
          </x14:formula1>
          <xm:sqref>C116:C121 C20:C22 C14:C16 C44:C52 C62:C64 C74:C82 C86:C94 C100:C103 C26:C28</xm:sqref>
        </x14:dataValidation>
        <x14:dataValidation type="list" allowBlank="1" showInputMessage="1" showErrorMessage="1" xr:uid="{00000000-0002-0000-0500-000001000000}">
          <x14:formula1>
            <xm:f>Data!$A$2:$A$4</xm:f>
          </x14:formula1>
          <xm:sqref>B11:B16 B20:B22 B115:B121 B44:B52 B62:B64 B80:B82 B86:B94 B100:B103 B38:B40</xm:sqref>
        </x14:dataValidation>
        <x14:dataValidation type="list" allowBlank="1" showInputMessage="1" showErrorMessage="1" xr:uid="{00000000-0002-0000-0500-000002000000}">
          <x14:formula1>
            <xm:f>Data!$I$2:$I$8</xm:f>
          </x14:formula1>
          <xm:sqref>H14:H16 H20:H22 H32:H34 H38:H40 H50:H52 H44:H46 H62:H64 H68:H70 H80:H82 H86:H88 H92:H94 H98:H106 H110:H112 H115:H118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35"/>
  <sheetViews>
    <sheetView topLeftCell="A3" zoomScale="40" zoomScaleNormal="40" zoomScaleSheetLayoutView="25" zoomScalePageLayoutView="40" workbookViewId="0">
      <selection activeCell="F3" sqref="F3"/>
    </sheetView>
  </sheetViews>
  <sheetFormatPr defaultColWidth="9.109375" defaultRowHeight="14.4"/>
  <cols>
    <col min="1" max="1" width="9.6640625" style="103" customWidth="1"/>
    <col min="2" max="2" width="28.6640625" style="103" customWidth="1"/>
    <col min="3" max="3" width="36.33203125" style="103" customWidth="1"/>
    <col min="4" max="4" width="18.44140625" style="103" customWidth="1"/>
    <col min="5" max="5" width="20.109375" style="103" customWidth="1"/>
    <col min="6" max="6" width="140.6640625" style="103" customWidth="1"/>
    <col min="7" max="7" width="15.6640625" style="103" customWidth="1"/>
    <col min="8" max="8" width="14.109375" style="103" customWidth="1"/>
    <col min="9" max="9" width="25.88671875" style="103" customWidth="1"/>
    <col min="10" max="10" width="25.109375" style="103" customWidth="1"/>
    <col min="11" max="16384" width="9.109375" style="103"/>
  </cols>
  <sheetData>
    <row r="1" spans="1:10" s="99" customFormat="1" ht="33.6">
      <c r="A1" s="67" t="str">
        <f>Cover!G10</f>
        <v>ABC building</v>
      </c>
      <c r="B1" s="67"/>
      <c r="C1" s="91"/>
      <c r="D1" s="91"/>
      <c r="E1" s="91"/>
      <c r="F1" s="91"/>
      <c r="G1" s="91"/>
      <c r="H1" s="91"/>
      <c r="I1" s="91"/>
      <c r="J1" s="91"/>
    </row>
    <row r="2" spans="1:10" s="99" customFormat="1" ht="33.6">
      <c r="A2" s="266" t="s">
        <v>868</v>
      </c>
      <c r="B2" s="68"/>
      <c r="C2" s="91"/>
      <c r="D2" s="91"/>
      <c r="E2" s="91"/>
      <c r="F2" s="91"/>
      <c r="G2" s="91"/>
      <c r="H2" s="91"/>
      <c r="I2" s="92" t="s">
        <v>387</v>
      </c>
      <c r="J2" s="93">
        <f>Cover!G13</f>
        <v>45717</v>
      </c>
    </row>
    <row r="3" spans="1:10" s="99" customFormat="1" ht="33.6">
      <c r="A3" s="68"/>
      <c r="B3" s="68"/>
      <c r="C3" s="91"/>
      <c r="D3" s="91"/>
      <c r="E3" s="91"/>
      <c r="F3" s="91"/>
      <c r="G3" s="91"/>
      <c r="H3" s="91"/>
      <c r="I3" s="91"/>
      <c r="J3" s="257"/>
    </row>
    <row r="4" spans="1:10" s="100" customFormat="1" ht="26.4" thickBot="1">
      <c r="A4" s="324" t="s">
        <v>892</v>
      </c>
      <c r="B4" s="94"/>
      <c r="C4" s="95"/>
      <c r="D4" s="95"/>
      <c r="E4" s="95"/>
      <c r="F4" s="95"/>
      <c r="G4" s="95"/>
      <c r="H4" s="95"/>
      <c r="I4" s="95"/>
      <c r="J4" s="95"/>
    </row>
    <row r="5" spans="1:10" s="100" customFormat="1" ht="26.4" thickBot="1">
      <c r="A5" s="71"/>
      <c r="B5" s="218" t="s">
        <v>854</v>
      </c>
      <c r="C5" s="95"/>
      <c r="D5" s="95"/>
      <c r="E5" s="95"/>
      <c r="F5" s="95"/>
      <c r="G5" s="95"/>
      <c r="H5" s="95"/>
      <c r="I5" s="95"/>
      <c r="J5" s="95"/>
    </row>
    <row r="6" spans="1:10" s="100" customFormat="1" ht="26.4" thickBot="1">
      <c r="A6" s="72"/>
      <c r="B6" s="218" t="s">
        <v>856</v>
      </c>
      <c r="C6" s="95"/>
      <c r="D6" s="95"/>
      <c r="E6" s="95"/>
      <c r="F6" s="95"/>
      <c r="G6" s="95"/>
      <c r="H6" s="95"/>
      <c r="I6" s="95"/>
      <c r="J6" s="95"/>
    </row>
    <row r="7" spans="1:10" ht="25.8">
      <c r="A7" s="101"/>
      <c r="B7" s="396" t="s">
        <v>845</v>
      </c>
      <c r="C7" s="253"/>
      <c r="D7" s="102"/>
      <c r="E7" s="102"/>
      <c r="F7" s="102"/>
      <c r="G7" s="102"/>
      <c r="H7" s="102"/>
      <c r="I7" s="102"/>
      <c r="J7" s="102"/>
    </row>
    <row r="8" spans="1:10" ht="15.6">
      <c r="A8" s="102"/>
      <c r="B8" s="104"/>
      <c r="C8" s="102"/>
      <c r="D8" s="102"/>
      <c r="E8" s="102"/>
      <c r="F8" s="102"/>
      <c r="G8" s="102"/>
      <c r="H8" s="102"/>
      <c r="I8" s="102"/>
      <c r="J8" s="102"/>
    </row>
    <row r="9" spans="1:10" ht="93.6">
      <c r="A9" s="381"/>
      <c r="B9" s="381"/>
      <c r="C9" s="381"/>
      <c r="D9" s="380"/>
      <c r="E9" s="392"/>
      <c r="F9" s="466" t="s">
        <v>772</v>
      </c>
      <c r="G9" s="466"/>
      <c r="H9" s="466"/>
      <c r="I9" s="466"/>
      <c r="J9" s="391" t="s">
        <v>867</v>
      </c>
    </row>
    <row r="10" spans="1:10" s="105" customFormat="1" ht="93.6">
      <c r="A10" s="422" t="s">
        <v>733</v>
      </c>
      <c r="B10" s="422" t="s">
        <v>388</v>
      </c>
      <c r="C10" s="422" t="s">
        <v>389</v>
      </c>
      <c r="D10" s="422" t="s">
        <v>773</v>
      </c>
      <c r="E10" s="402" t="s">
        <v>835</v>
      </c>
      <c r="F10" s="423" t="s">
        <v>769</v>
      </c>
      <c r="G10" s="423" t="s">
        <v>731</v>
      </c>
      <c r="H10" s="423" t="s">
        <v>707</v>
      </c>
      <c r="I10" s="423" t="s">
        <v>732</v>
      </c>
      <c r="J10" s="424" t="s">
        <v>740</v>
      </c>
    </row>
    <row r="11" spans="1:10" s="105" customFormat="1" ht="46.8">
      <c r="A11" s="405">
        <v>1</v>
      </c>
      <c r="B11" s="425" t="s">
        <v>385</v>
      </c>
      <c r="C11" s="407" t="s">
        <v>859</v>
      </c>
      <c r="D11" s="408" t="s">
        <v>779</v>
      </c>
      <c r="E11" s="408" t="s">
        <v>836</v>
      </c>
      <c r="F11" s="415"/>
      <c r="G11" s="405"/>
      <c r="H11" s="408"/>
      <c r="I11" s="411"/>
      <c r="J11" s="426">
        <f>G11*I11</f>
        <v>0</v>
      </c>
    </row>
    <row r="12" spans="1:10" s="105" customFormat="1" ht="23.4">
      <c r="A12" s="405"/>
      <c r="B12" s="425"/>
      <c r="C12" s="407"/>
      <c r="D12" s="408"/>
      <c r="E12" s="432"/>
      <c r="F12" s="415"/>
      <c r="G12" s="405"/>
      <c r="H12" s="408"/>
      <c r="I12" s="411"/>
      <c r="J12" s="426">
        <f t="shared" ref="J12:J75" si="0">G12*I12</f>
        <v>0</v>
      </c>
    </row>
    <row r="13" spans="1:10" s="105" customFormat="1" ht="23.4">
      <c r="A13" s="405"/>
      <c r="B13" s="425"/>
      <c r="C13" s="407"/>
      <c r="D13" s="408"/>
      <c r="E13" s="432"/>
      <c r="F13" s="415"/>
      <c r="G13" s="405"/>
      <c r="H13" s="408"/>
      <c r="I13" s="411"/>
      <c r="J13" s="426">
        <f t="shared" si="0"/>
        <v>0</v>
      </c>
    </row>
    <row r="14" spans="1:10" s="121" customFormat="1" ht="23.4">
      <c r="A14" s="405">
        <v>2</v>
      </c>
      <c r="B14" s="425" t="s">
        <v>385</v>
      </c>
      <c r="C14" s="425" t="s">
        <v>862</v>
      </c>
      <c r="D14" s="405" t="s">
        <v>799</v>
      </c>
      <c r="E14" s="405" t="s">
        <v>837</v>
      </c>
      <c r="F14" s="415"/>
      <c r="G14" s="405"/>
      <c r="H14" s="405"/>
      <c r="I14" s="411"/>
      <c r="J14" s="426">
        <f t="shared" si="0"/>
        <v>0</v>
      </c>
    </row>
    <row r="15" spans="1:10" s="121" customFormat="1" ht="23.4">
      <c r="A15" s="405"/>
      <c r="B15" s="425"/>
      <c r="C15" s="425"/>
      <c r="D15" s="405"/>
      <c r="E15" s="432"/>
      <c r="F15" s="415"/>
      <c r="G15" s="405"/>
      <c r="H15" s="405"/>
      <c r="I15" s="411"/>
      <c r="J15" s="426">
        <f t="shared" si="0"/>
        <v>0</v>
      </c>
    </row>
    <row r="16" spans="1:10" s="121" customFormat="1" ht="23.4">
      <c r="A16" s="405"/>
      <c r="B16" s="425"/>
      <c r="C16" s="425"/>
      <c r="D16" s="405"/>
      <c r="E16" s="432"/>
      <c r="F16" s="415"/>
      <c r="G16" s="405"/>
      <c r="H16" s="405"/>
      <c r="I16" s="411"/>
      <c r="J16" s="426">
        <f t="shared" si="0"/>
        <v>0</v>
      </c>
    </row>
    <row r="17" spans="1:10" s="121" customFormat="1" ht="23.4">
      <c r="A17" s="405">
        <v>3</v>
      </c>
      <c r="B17" s="406" t="s">
        <v>385</v>
      </c>
      <c r="C17" s="407" t="s">
        <v>862</v>
      </c>
      <c r="D17" s="408" t="s">
        <v>780</v>
      </c>
      <c r="E17" s="408" t="s">
        <v>836</v>
      </c>
      <c r="F17" s="409"/>
      <c r="G17" s="405"/>
      <c r="H17" s="408"/>
      <c r="I17" s="411"/>
      <c r="J17" s="426">
        <f t="shared" si="0"/>
        <v>0</v>
      </c>
    </row>
    <row r="18" spans="1:10" s="121" customFormat="1" ht="23.4">
      <c r="A18" s="405"/>
      <c r="B18" s="406"/>
      <c r="C18" s="407"/>
      <c r="D18" s="408"/>
      <c r="E18" s="432"/>
      <c r="F18" s="409"/>
      <c r="G18" s="405"/>
      <c r="H18" s="408"/>
      <c r="I18" s="411"/>
      <c r="J18" s="426">
        <f t="shared" si="0"/>
        <v>0</v>
      </c>
    </row>
    <row r="19" spans="1:10" s="121" customFormat="1" ht="23.4">
      <c r="A19" s="405"/>
      <c r="B19" s="406"/>
      <c r="C19" s="407"/>
      <c r="D19" s="408"/>
      <c r="E19" s="432"/>
      <c r="F19" s="409"/>
      <c r="G19" s="405"/>
      <c r="H19" s="408"/>
      <c r="I19" s="411"/>
      <c r="J19" s="426">
        <f t="shared" si="0"/>
        <v>0</v>
      </c>
    </row>
    <row r="20" spans="1:10" s="121" customFormat="1" ht="70.2">
      <c r="A20" s="405">
        <v>4</v>
      </c>
      <c r="B20" s="425" t="s">
        <v>385</v>
      </c>
      <c r="C20" s="425" t="s">
        <v>750</v>
      </c>
      <c r="D20" s="405" t="s">
        <v>800</v>
      </c>
      <c r="E20" s="405" t="s">
        <v>837</v>
      </c>
      <c r="F20" s="415"/>
      <c r="G20" s="405"/>
      <c r="H20" s="405"/>
      <c r="I20" s="411"/>
      <c r="J20" s="426">
        <f t="shared" si="0"/>
        <v>0</v>
      </c>
    </row>
    <row r="21" spans="1:10" s="121" customFormat="1" ht="23.4">
      <c r="A21" s="405"/>
      <c r="B21" s="425"/>
      <c r="C21" s="425"/>
      <c r="D21" s="405"/>
      <c r="E21" s="432"/>
      <c r="F21" s="415"/>
      <c r="G21" s="405"/>
      <c r="H21" s="405"/>
      <c r="I21" s="411"/>
      <c r="J21" s="426">
        <f t="shared" si="0"/>
        <v>0</v>
      </c>
    </row>
    <row r="22" spans="1:10" s="121" customFormat="1" ht="23.4">
      <c r="A22" s="405"/>
      <c r="B22" s="425"/>
      <c r="C22" s="425"/>
      <c r="D22" s="405"/>
      <c r="E22" s="432"/>
      <c r="F22" s="415"/>
      <c r="G22" s="405"/>
      <c r="H22" s="405"/>
      <c r="I22" s="411"/>
      <c r="J22" s="426">
        <f t="shared" si="0"/>
        <v>0</v>
      </c>
    </row>
    <row r="23" spans="1:10" s="121" customFormat="1" ht="70.2">
      <c r="A23" s="405">
        <v>5</v>
      </c>
      <c r="B23" s="406" t="s">
        <v>385</v>
      </c>
      <c r="C23" s="407" t="s">
        <v>750</v>
      </c>
      <c r="D23" s="408" t="s">
        <v>781</v>
      </c>
      <c r="E23" s="408" t="s">
        <v>836</v>
      </c>
      <c r="F23" s="409"/>
      <c r="G23" s="405"/>
      <c r="H23" s="408"/>
      <c r="I23" s="411"/>
      <c r="J23" s="426">
        <f t="shared" si="0"/>
        <v>0</v>
      </c>
    </row>
    <row r="24" spans="1:10" s="121" customFormat="1" ht="23.4">
      <c r="A24" s="405"/>
      <c r="B24" s="406"/>
      <c r="C24" s="407"/>
      <c r="D24" s="408"/>
      <c r="E24" s="432"/>
      <c r="F24" s="409"/>
      <c r="G24" s="405"/>
      <c r="H24" s="408"/>
      <c r="I24" s="411"/>
      <c r="J24" s="426">
        <f t="shared" si="0"/>
        <v>0</v>
      </c>
    </row>
    <row r="25" spans="1:10" s="121" customFormat="1" ht="23.4">
      <c r="A25" s="405"/>
      <c r="B25" s="406"/>
      <c r="C25" s="407"/>
      <c r="D25" s="408"/>
      <c r="E25" s="432"/>
      <c r="F25" s="409"/>
      <c r="G25" s="405"/>
      <c r="H25" s="408"/>
      <c r="I25" s="411"/>
      <c r="J25" s="426">
        <f t="shared" si="0"/>
        <v>0</v>
      </c>
    </row>
    <row r="26" spans="1:10" s="121" customFormat="1" ht="23.4">
      <c r="A26" s="405">
        <v>6</v>
      </c>
      <c r="B26" s="406" t="s">
        <v>385</v>
      </c>
      <c r="C26" s="414" t="s">
        <v>744</v>
      </c>
      <c r="D26" s="408" t="s">
        <v>801</v>
      </c>
      <c r="E26" s="405" t="s">
        <v>837</v>
      </c>
      <c r="F26" s="409"/>
      <c r="G26" s="405"/>
      <c r="H26" s="408"/>
      <c r="I26" s="411"/>
      <c r="J26" s="426">
        <f t="shared" si="0"/>
        <v>0</v>
      </c>
    </row>
    <row r="27" spans="1:10" s="121" customFormat="1" ht="23.4">
      <c r="A27" s="405"/>
      <c r="B27" s="406"/>
      <c r="C27" s="414"/>
      <c r="D27" s="408"/>
      <c r="E27" s="432"/>
      <c r="F27" s="409"/>
      <c r="G27" s="405"/>
      <c r="H27" s="408"/>
      <c r="I27" s="411"/>
      <c r="J27" s="426">
        <f t="shared" si="0"/>
        <v>0</v>
      </c>
    </row>
    <row r="28" spans="1:10" s="121" customFormat="1" ht="23.4">
      <c r="A28" s="405"/>
      <c r="B28" s="406"/>
      <c r="C28" s="414"/>
      <c r="D28" s="408"/>
      <c r="E28" s="432"/>
      <c r="F28" s="409"/>
      <c r="G28" s="405"/>
      <c r="H28" s="408"/>
      <c r="I28" s="411"/>
      <c r="J28" s="426">
        <f t="shared" si="0"/>
        <v>0</v>
      </c>
    </row>
    <row r="29" spans="1:10" s="121" customFormat="1" ht="23.4">
      <c r="A29" s="405">
        <v>7</v>
      </c>
      <c r="B29" s="406" t="s">
        <v>385</v>
      </c>
      <c r="C29" s="414" t="s">
        <v>744</v>
      </c>
      <c r="D29" s="408" t="s">
        <v>782</v>
      </c>
      <c r="E29" s="408" t="s">
        <v>836</v>
      </c>
      <c r="F29" s="409"/>
      <c r="G29" s="405"/>
      <c r="H29" s="408"/>
      <c r="I29" s="411"/>
      <c r="J29" s="426">
        <f t="shared" si="0"/>
        <v>0</v>
      </c>
    </row>
    <row r="30" spans="1:10" s="121" customFormat="1" ht="23.4">
      <c r="A30" s="405"/>
      <c r="B30" s="406"/>
      <c r="C30" s="414"/>
      <c r="D30" s="408"/>
      <c r="E30" s="432"/>
      <c r="F30" s="409"/>
      <c r="G30" s="405"/>
      <c r="H30" s="408"/>
      <c r="I30" s="411"/>
      <c r="J30" s="426">
        <f t="shared" si="0"/>
        <v>0</v>
      </c>
    </row>
    <row r="31" spans="1:10" s="121" customFormat="1" ht="23.4">
      <c r="A31" s="405"/>
      <c r="B31" s="406"/>
      <c r="C31" s="414"/>
      <c r="D31" s="408"/>
      <c r="E31" s="432"/>
      <c r="F31" s="409"/>
      <c r="G31" s="405"/>
      <c r="H31" s="408"/>
      <c r="I31" s="411"/>
      <c r="J31" s="426">
        <f t="shared" si="0"/>
        <v>0</v>
      </c>
    </row>
    <row r="32" spans="1:10" s="121" customFormat="1" ht="46.8">
      <c r="A32" s="405">
        <v>8</v>
      </c>
      <c r="B32" s="425" t="s">
        <v>385</v>
      </c>
      <c r="C32" s="414" t="s">
        <v>697</v>
      </c>
      <c r="D32" s="408" t="s">
        <v>802</v>
      </c>
      <c r="E32" s="405" t="s">
        <v>837</v>
      </c>
      <c r="F32" s="415"/>
      <c r="G32" s="405"/>
      <c r="H32" s="405"/>
      <c r="I32" s="411"/>
      <c r="J32" s="426">
        <f t="shared" si="0"/>
        <v>0</v>
      </c>
    </row>
    <row r="33" spans="1:10" s="121" customFormat="1" ht="23.4">
      <c r="A33" s="405"/>
      <c r="B33" s="425"/>
      <c r="C33" s="414"/>
      <c r="D33" s="408"/>
      <c r="E33" s="432"/>
      <c r="F33" s="415"/>
      <c r="G33" s="405"/>
      <c r="H33" s="405"/>
      <c r="I33" s="411"/>
      <c r="J33" s="426">
        <f t="shared" si="0"/>
        <v>0</v>
      </c>
    </row>
    <row r="34" spans="1:10" s="121" customFormat="1" ht="23.4">
      <c r="A34" s="405"/>
      <c r="B34" s="425"/>
      <c r="C34" s="414"/>
      <c r="D34" s="408"/>
      <c r="E34" s="432"/>
      <c r="F34" s="415"/>
      <c r="G34" s="405"/>
      <c r="H34" s="405"/>
      <c r="I34" s="411"/>
      <c r="J34" s="426">
        <f t="shared" si="0"/>
        <v>0</v>
      </c>
    </row>
    <row r="35" spans="1:10" s="121" customFormat="1" ht="46.8">
      <c r="A35" s="405">
        <v>9</v>
      </c>
      <c r="B35" s="406" t="s">
        <v>385</v>
      </c>
      <c r="C35" s="414" t="s">
        <v>697</v>
      </c>
      <c r="D35" s="408" t="s">
        <v>783</v>
      </c>
      <c r="E35" s="408" t="s">
        <v>836</v>
      </c>
      <c r="F35" s="409"/>
      <c r="G35" s="405"/>
      <c r="H35" s="408"/>
      <c r="I35" s="411"/>
      <c r="J35" s="426">
        <f t="shared" si="0"/>
        <v>0</v>
      </c>
    </row>
    <row r="36" spans="1:10" s="121" customFormat="1" ht="23.4">
      <c r="A36" s="405"/>
      <c r="B36" s="406"/>
      <c r="C36" s="414"/>
      <c r="D36" s="408"/>
      <c r="E36" s="432"/>
      <c r="F36" s="409"/>
      <c r="G36" s="405"/>
      <c r="H36" s="408"/>
      <c r="I36" s="411"/>
      <c r="J36" s="426">
        <f t="shared" si="0"/>
        <v>0</v>
      </c>
    </row>
    <row r="37" spans="1:10" s="121" customFormat="1" ht="23.4">
      <c r="A37" s="405"/>
      <c r="B37" s="406"/>
      <c r="C37" s="414"/>
      <c r="D37" s="408"/>
      <c r="E37" s="432"/>
      <c r="F37" s="409"/>
      <c r="G37" s="405"/>
      <c r="H37" s="408"/>
      <c r="I37" s="411"/>
      <c r="J37" s="426">
        <f t="shared" si="0"/>
        <v>0</v>
      </c>
    </row>
    <row r="38" spans="1:10" s="121" customFormat="1" ht="46.8">
      <c r="A38" s="405">
        <v>10</v>
      </c>
      <c r="B38" s="406" t="s">
        <v>385</v>
      </c>
      <c r="C38" s="416" t="s">
        <v>748</v>
      </c>
      <c r="D38" s="405" t="s">
        <v>743</v>
      </c>
      <c r="E38" s="405" t="s">
        <v>837</v>
      </c>
      <c r="F38" s="409"/>
      <c r="G38" s="405"/>
      <c r="H38" s="408"/>
      <c r="I38" s="411"/>
      <c r="J38" s="426">
        <f t="shared" si="0"/>
        <v>0</v>
      </c>
    </row>
    <row r="39" spans="1:10" s="121" customFormat="1" ht="23.4">
      <c r="A39" s="405"/>
      <c r="B39" s="406"/>
      <c r="C39" s="416"/>
      <c r="D39" s="405"/>
      <c r="E39" s="432"/>
      <c r="F39" s="409"/>
      <c r="G39" s="405"/>
      <c r="H39" s="408"/>
      <c r="I39" s="411"/>
      <c r="J39" s="426">
        <f t="shared" si="0"/>
        <v>0</v>
      </c>
    </row>
    <row r="40" spans="1:10" s="121" customFormat="1" ht="23.4">
      <c r="A40" s="405"/>
      <c r="B40" s="406"/>
      <c r="C40" s="416"/>
      <c r="D40" s="405"/>
      <c r="E40" s="432"/>
      <c r="F40" s="409"/>
      <c r="G40" s="405"/>
      <c r="H40" s="408"/>
      <c r="I40" s="411"/>
      <c r="J40" s="426">
        <f t="shared" si="0"/>
        <v>0</v>
      </c>
    </row>
    <row r="41" spans="1:10" s="121" customFormat="1" ht="46.8">
      <c r="A41" s="405">
        <v>11</v>
      </c>
      <c r="B41" s="406" t="s">
        <v>385</v>
      </c>
      <c r="C41" s="416" t="s">
        <v>748</v>
      </c>
      <c r="D41" s="408" t="s">
        <v>795</v>
      </c>
      <c r="E41" s="408" t="s">
        <v>836</v>
      </c>
      <c r="F41" s="409"/>
      <c r="G41" s="405"/>
      <c r="H41" s="408"/>
      <c r="I41" s="411"/>
      <c r="J41" s="426">
        <f t="shared" si="0"/>
        <v>0</v>
      </c>
    </row>
    <row r="42" spans="1:10" s="121" customFormat="1" ht="23.4">
      <c r="A42" s="405"/>
      <c r="B42" s="406"/>
      <c r="C42" s="416"/>
      <c r="D42" s="408"/>
      <c r="E42" s="432"/>
      <c r="F42" s="409"/>
      <c r="G42" s="405"/>
      <c r="H42" s="408"/>
      <c r="I42" s="411"/>
      <c r="J42" s="426">
        <f t="shared" si="0"/>
        <v>0</v>
      </c>
    </row>
    <row r="43" spans="1:10" s="121" customFormat="1" ht="23.4">
      <c r="A43" s="405"/>
      <c r="B43" s="406"/>
      <c r="C43" s="416"/>
      <c r="D43" s="408"/>
      <c r="E43" s="432"/>
      <c r="F43" s="409"/>
      <c r="G43" s="405"/>
      <c r="H43" s="408"/>
      <c r="I43" s="411"/>
      <c r="J43" s="426">
        <f t="shared" si="0"/>
        <v>0</v>
      </c>
    </row>
    <row r="44" spans="1:10" s="121" customFormat="1" ht="46.8">
      <c r="A44" s="405">
        <v>12</v>
      </c>
      <c r="B44" s="406" t="s">
        <v>1</v>
      </c>
      <c r="C44" s="407" t="s">
        <v>860</v>
      </c>
      <c r="D44" s="408" t="s">
        <v>779</v>
      </c>
      <c r="E44" s="408" t="s">
        <v>836</v>
      </c>
      <c r="F44" s="409"/>
      <c r="G44" s="405"/>
      <c r="H44" s="408"/>
      <c r="I44" s="411"/>
      <c r="J44" s="426">
        <f t="shared" si="0"/>
        <v>0</v>
      </c>
    </row>
    <row r="45" spans="1:10" s="121" customFormat="1" ht="23.4">
      <c r="A45" s="405"/>
      <c r="B45" s="406"/>
      <c r="C45" s="407"/>
      <c r="D45" s="408"/>
      <c r="E45" s="432"/>
      <c r="F45" s="409"/>
      <c r="G45" s="405"/>
      <c r="H45" s="408"/>
      <c r="I45" s="411"/>
      <c r="J45" s="426">
        <f t="shared" si="0"/>
        <v>0</v>
      </c>
    </row>
    <row r="46" spans="1:10" s="121" customFormat="1" ht="23.4">
      <c r="A46" s="405"/>
      <c r="B46" s="406"/>
      <c r="C46" s="407"/>
      <c r="D46" s="408"/>
      <c r="E46" s="432"/>
      <c r="F46" s="409"/>
      <c r="G46" s="405"/>
      <c r="H46" s="408"/>
      <c r="I46" s="411"/>
      <c r="J46" s="426">
        <f t="shared" si="0"/>
        <v>0</v>
      </c>
    </row>
    <row r="47" spans="1:10" s="121" customFormat="1" ht="23.4">
      <c r="A47" s="405">
        <v>13</v>
      </c>
      <c r="B47" s="406" t="s">
        <v>1</v>
      </c>
      <c r="C47" s="407" t="s">
        <v>864</v>
      </c>
      <c r="D47" s="408" t="s">
        <v>785</v>
      </c>
      <c r="E47" s="408" t="s">
        <v>836</v>
      </c>
      <c r="F47" s="409"/>
      <c r="G47" s="405"/>
      <c r="H47" s="408"/>
      <c r="I47" s="411"/>
      <c r="J47" s="426">
        <f t="shared" si="0"/>
        <v>0</v>
      </c>
    </row>
    <row r="48" spans="1:10" s="121" customFormat="1" ht="23.4">
      <c r="A48" s="405"/>
      <c r="B48" s="406"/>
      <c r="C48" s="407"/>
      <c r="D48" s="408"/>
      <c r="E48" s="432"/>
      <c r="F48" s="409"/>
      <c r="G48" s="405"/>
      <c r="H48" s="408"/>
      <c r="I48" s="411"/>
      <c r="J48" s="426">
        <f t="shared" si="0"/>
        <v>0</v>
      </c>
    </row>
    <row r="49" spans="1:10" s="121" customFormat="1" ht="23.4">
      <c r="A49" s="405"/>
      <c r="B49" s="406"/>
      <c r="C49" s="407"/>
      <c r="D49" s="408"/>
      <c r="E49" s="432"/>
      <c r="F49" s="409"/>
      <c r="G49" s="405"/>
      <c r="H49" s="408"/>
      <c r="I49" s="411"/>
      <c r="J49" s="426">
        <f t="shared" si="0"/>
        <v>0</v>
      </c>
    </row>
    <row r="50" spans="1:10" s="121" customFormat="1" ht="23.4">
      <c r="A50" s="405">
        <v>14</v>
      </c>
      <c r="B50" s="425" t="s">
        <v>393</v>
      </c>
      <c r="C50" s="425" t="s">
        <v>861</v>
      </c>
      <c r="D50" s="427" t="s">
        <v>804</v>
      </c>
      <c r="E50" s="405" t="s">
        <v>837</v>
      </c>
      <c r="F50" s="415"/>
      <c r="G50" s="405"/>
      <c r="H50" s="405"/>
      <c r="I50" s="411"/>
      <c r="J50" s="426">
        <f t="shared" si="0"/>
        <v>0</v>
      </c>
    </row>
    <row r="51" spans="1:10" s="121" customFormat="1" ht="23.4">
      <c r="A51" s="405"/>
      <c r="B51" s="425"/>
      <c r="C51" s="425"/>
      <c r="D51" s="427"/>
      <c r="E51" s="432"/>
      <c r="F51" s="415"/>
      <c r="G51" s="405"/>
      <c r="H51" s="405"/>
      <c r="I51" s="411"/>
      <c r="J51" s="426">
        <f t="shared" si="0"/>
        <v>0</v>
      </c>
    </row>
    <row r="52" spans="1:10" s="121" customFormat="1" ht="23.4">
      <c r="A52" s="405"/>
      <c r="B52" s="425"/>
      <c r="C52" s="425"/>
      <c r="D52" s="427"/>
      <c r="E52" s="432"/>
      <c r="F52" s="415"/>
      <c r="G52" s="405"/>
      <c r="H52" s="405"/>
      <c r="I52" s="411"/>
      <c r="J52" s="426">
        <f t="shared" si="0"/>
        <v>0</v>
      </c>
    </row>
    <row r="53" spans="1:10" s="121" customFormat="1" ht="23.4">
      <c r="A53" s="405">
        <v>15</v>
      </c>
      <c r="B53" s="406" t="s">
        <v>393</v>
      </c>
      <c r="C53" s="407" t="s">
        <v>861</v>
      </c>
      <c r="D53" s="408" t="s">
        <v>786</v>
      </c>
      <c r="E53" s="408" t="s">
        <v>836</v>
      </c>
      <c r="F53" s="409"/>
      <c r="G53" s="405"/>
      <c r="H53" s="408"/>
      <c r="I53" s="411"/>
      <c r="J53" s="426">
        <f t="shared" si="0"/>
        <v>0</v>
      </c>
    </row>
    <row r="54" spans="1:10" s="121" customFormat="1" ht="23.4">
      <c r="A54" s="405"/>
      <c r="B54" s="406"/>
      <c r="C54" s="407"/>
      <c r="D54" s="408"/>
      <c r="E54" s="432"/>
      <c r="F54" s="409"/>
      <c r="G54" s="405"/>
      <c r="H54" s="408"/>
      <c r="I54" s="411"/>
      <c r="J54" s="426">
        <f t="shared" si="0"/>
        <v>0</v>
      </c>
    </row>
    <row r="55" spans="1:10" s="121" customFormat="1" ht="23.4">
      <c r="A55" s="405"/>
      <c r="B55" s="406"/>
      <c r="C55" s="407"/>
      <c r="D55" s="408"/>
      <c r="E55" s="432"/>
      <c r="F55" s="409"/>
      <c r="G55" s="405"/>
      <c r="H55" s="408"/>
      <c r="I55" s="411"/>
      <c r="J55" s="426">
        <f t="shared" si="0"/>
        <v>0</v>
      </c>
    </row>
    <row r="56" spans="1:10" s="121" customFormat="1" ht="23.4">
      <c r="A56" s="405">
        <v>16</v>
      </c>
      <c r="B56" s="406" t="s">
        <v>393</v>
      </c>
      <c r="C56" s="407" t="s">
        <v>687</v>
      </c>
      <c r="D56" s="408" t="s">
        <v>805</v>
      </c>
      <c r="E56" s="405" t="s">
        <v>837</v>
      </c>
      <c r="F56" s="415"/>
      <c r="G56" s="405"/>
      <c r="H56" s="408"/>
      <c r="I56" s="411"/>
      <c r="J56" s="426">
        <f t="shared" si="0"/>
        <v>0</v>
      </c>
    </row>
    <row r="57" spans="1:10" s="121" customFormat="1" ht="23.4">
      <c r="A57" s="405"/>
      <c r="B57" s="406"/>
      <c r="C57" s="407"/>
      <c r="D57" s="408"/>
      <c r="E57" s="432"/>
      <c r="F57" s="415"/>
      <c r="G57" s="405"/>
      <c r="H57" s="408"/>
      <c r="I57" s="411"/>
      <c r="J57" s="426">
        <f t="shared" si="0"/>
        <v>0</v>
      </c>
    </row>
    <row r="58" spans="1:10" s="121" customFormat="1" ht="23.4">
      <c r="A58" s="405"/>
      <c r="B58" s="406"/>
      <c r="C58" s="407"/>
      <c r="D58" s="408"/>
      <c r="E58" s="432"/>
      <c r="F58" s="415"/>
      <c r="G58" s="405"/>
      <c r="H58" s="408"/>
      <c r="I58" s="411"/>
      <c r="J58" s="426">
        <f t="shared" si="0"/>
        <v>0</v>
      </c>
    </row>
    <row r="59" spans="1:10" s="121" customFormat="1" ht="23.4">
      <c r="A59" s="405">
        <v>17</v>
      </c>
      <c r="B59" s="406" t="s">
        <v>393</v>
      </c>
      <c r="C59" s="407" t="s">
        <v>687</v>
      </c>
      <c r="D59" s="408" t="s">
        <v>787</v>
      </c>
      <c r="E59" s="408" t="s">
        <v>836</v>
      </c>
      <c r="F59" s="409"/>
      <c r="G59" s="405"/>
      <c r="H59" s="408"/>
      <c r="I59" s="411"/>
      <c r="J59" s="426">
        <f t="shared" si="0"/>
        <v>0</v>
      </c>
    </row>
    <row r="60" spans="1:10" s="121" customFormat="1" ht="23.4">
      <c r="A60" s="405"/>
      <c r="B60" s="406"/>
      <c r="C60" s="407"/>
      <c r="D60" s="408"/>
      <c r="E60" s="432"/>
      <c r="F60" s="409"/>
      <c r="G60" s="405"/>
      <c r="H60" s="408"/>
      <c r="I60" s="411"/>
      <c r="J60" s="426">
        <f t="shared" si="0"/>
        <v>0</v>
      </c>
    </row>
    <row r="61" spans="1:10" s="121" customFormat="1" ht="23.4">
      <c r="A61" s="405"/>
      <c r="B61" s="406"/>
      <c r="C61" s="407"/>
      <c r="D61" s="408"/>
      <c r="E61" s="432"/>
      <c r="F61" s="409"/>
      <c r="G61" s="405"/>
      <c r="H61" s="408"/>
      <c r="I61" s="411"/>
      <c r="J61" s="426">
        <f t="shared" si="0"/>
        <v>0</v>
      </c>
    </row>
    <row r="62" spans="1:10" s="124" customFormat="1" ht="46.8">
      <c r="A62" s="405">
        <v>18</v>
      </c>
      <c r="B62" s="425" t="s">
        <v>393</v>
      </c>
      <c r="C62" s="407" t="s">
        <v>746</v>
      </c>
      <c r="D62" s="405" t="s">
        <v>813</v>
      </c>
      <c r="E62" s="405" t="s">
        <v>837</v>
      </c>
      <c r="F62" s="415"/>
      <c r="G62" s="405"/>
      <c r="H62" s="405"/>
      <c r="I62" s="411"/>
      <c r="J62" s="426">
        <f t="shared" si="0"/>
        <v>0</v>
      </c>
    </row>
    <row r="63" spans="1:10" s="124" customFormat="1" ht="23.4">
      <c r="A63" s="405"/>
      <c r="B63" s="425"/>
      <c r="C63" s="407"/>
      <c r="D63" s="405"/>
      <c r="E63" s="432"/>
      <c r="F63" s="415"/>
      <c r="G63" s="405"/>
      <c r="H63" s="405"/>
      <c r="I63" s="411"/>
      <c r="J63" s="426">
        <f t="shared" si="0"/>
        <v>0</v>
      </c>
    </row>
    <row r="64" spans="1:10" s="124" customFormat="1" ht="23.4">
      <c r="A64" s="405"/>
      <c r="B64" s="425"/>
      <c r="C64" s="407"/>
      <c r="D64" s="405"/>
      <c r="E64" s="432"/>
      <c r="F64" s="415"/>
      <c r="G64" s="405"/>
      <c r="H64" s="405"/>
      <c r="I64" s="411"/>
      <c r="J64" s="426">
        <f t="shared" si="0"/>
        <v>0</v>
      </c>
    </row>
    <row r="65" spans="1:10" s="124" customFormat="1" ht="46.8">
      <c r="A65" s="405">
        <v>19</v>
      </c>
      <c r="B65" s="425" t="s">
        <v>393</v>
      </c>
      <c r="C65" s="407" t="s">
        <v>746</v>
      </c>
      <c r="D65" s="408" t="s">
        <v>796</v>
      </c>
      <c r="E65" s="408" t="s">
        <v>836</v>
      </c>
      <c r="F65" s="409"/>
      <c r="G65" s="405"/>
      <c r="H65" s="408"/>
      <c r="I65" s="411"/>
      <c r="J65" s="426">
        <f t="shared" si="0"/>
        <v>0</v>
      </c>
    </row>
    <row r="66" spans="1:10" s="124" customFormat="1" ht="23.4">
      <c r="A66" s="405"/>
      <c r="B66" s="425"/>
      <c r="C66" s="407"/>
      <c r="D66" s="408"/>
      <c r="E66" s="432"/>
      <c r="F66" s="409"/>
      <c r="G66" s="405"/>
      <c r="H66" s="408"/>
      <c r="I66" s="411"/>
      <c r="J66" s="426">
        <f t="shared" si="0"/>
        <v>0</v>
      </c>
    </row>
    <row r="67" spans="1:10" s="124" customFormat="1" ht="23.4">
      <c r="A67" s="405"/>
      <c r="B67" s="425"/>
      <c r="C67" s="407"/>
      <c r="D67" s="408"/>
      <c r="E67" s="432"/>
      <c r="F67" s="409"/>
      <c r="G67" s="405"/>
      <c r="H67" s="408"/>
      <c r="I67" s="411"/>
      <c r="J67" s="426">
        <f t="shared" si="0"/>
        <v>0</v>
      </c>
    </row>
    <row r="68" spans="1:10" s="124" customFormat="1" ht="46.8">
      <c r="A68" s="405">
        <v>20</v>
      </c>
      <c r="B68" s="425" t="s">
        <v>393</v>
      </c>
      <c r="C68" s="416" t="s">
        <v>748</v>
      </c>
      <c r="D68" s="405" t="s">
        <v>743</v>
      </c>
      <c r="E68" s="405" t="s">
        <v>837</v>
      </c>
      <c r="F68" s="409"/>
      <c r="G68" s="405"/>
      <c r="H68" s="408"/>
      <c r="I68" s="411"/>
      <c r="J68" s="426">
        <f t="shared" si="0"/>
        <v>0</v>
      </c>
    </row>
    <row r="69" spans="1:10" s="124" customFormat="1" ht="23.4">
      <c r="A69" s="405"/>
      <c r="B69" s="425"/>
      <c r="C69" s="416"/>
      <c r="D69" s="405"/>
      <c r="E69" s="432"/>
      <c r="F69" s="409"/>
      <c r="G69" s="405"/>
      <c r="H69" s="408"/>
      <c r="I69" s="411"/>
      <c r="J69" s="426">
        <f t="shared" si="0"/>
        <v>0</v>
      </c>
    </row>
    <row r="70" spans="1:10" s="124" customFormat="1" ht="23.4">
      <c r="A70" s="405"/>
      <c r="B70" s="425"/>
      <c r="C70" s="416"/>
      <c r="D70" s="405"/>
      <c r="E70" s="432"/>
      <c r="F70" s="409"/>
      <c r="G70" s="405"/>
      <c r="H70" s="408"/>
      <c r="I70" s="411"/>
      <c r="J70" s="426">
        <f t="shared" si="0"/>
        <v>0</v>
      </c>
    </row>
    <row r="71" spans="1:10" s="124" customFormat="1" ht="46.8">
      <c r="A71" s="405">
        <v>21</v>
      </c>
      <c r="B71" s="425" t="s">
        <v>393</v>
      </c>
      <c r="C71" s="416" t="s">
        <v>748</v>
      </c>
      <c r="D71" s="408" t="s">
        <v>795</v>
      </c>
      <c r="E71" s="408" t="s">
        <v>836</v>
      </c>
      <c r="F71" s="409"/>
      <c r="G71" s="405"/>
      <c r="H71" s="408"/>
      <c r="I71" s="411"/>
      <c r="J71" s="426">
        <f t="shared" si="0"/>
        <v>0</v>
      </c>
    </row>
    <row r="72" spans="1:10" s="124" customFormat="1" ht="23.4">
      <c r="A72" s="405"/>
      <c r="B72" s="425"/>
      <c r="C72" s="416"/>
      <c r="D72" s="408"/>
      <c r="E72" s="432"/>
      <c r="F72" s="409"/>
      <c r="G72" s="405"/>
      <c r="H72" s="408"/>
      <c r="I72" s="411"/>
      <c r="J72" s="426">
        <f t="shared" si="0"/>
        <v>0</v>
      </c>
    </row>
    <row r="73" spans="1:10" s="124" customFormat="1" ht="23.4">
      <c r="A73" s="405"/>
      <c r="B73" s="425"/>
      <c r="C73" s="416"/>
      <c r="D73" s="408"/>
      <c r="E73" s="432"/>
      <c r="F73" s="409"/>
      <c r="G73" s="405"/>
      <c r="H73" s="408"/>
      <c r="I73" s="411"/>
      <c r="J73" s="426">
        <f t="shared" si="0"/>
        <v>0</v>
      </c>
    </row>
    <row r="74" spans="1:10" s="121" customFormat="1" ht="23.4">
      <c r="A74" s="405">
        <v>22</v>
      </c>
      <c r="B74" s="425" t="s">
        <v>0</v>
      </c>
      <c r="C74" s="425" t="s">
        <v>398</v>
      </c>
      <c r="D74" s="405" t="s">
        <v>806</v>
      </c>
      <c r="E74" s="405" t="s">
        <v>837</v>
      </c>
      <c r="F74" s="415"/>
      <c r="G74" s="405"/>
      <c r="H74" s="405"/>
      <c r="I74" s="411"/>
      <c r="J74" s="426">
        <f t="shared" si="0"/>
        <v>0</v>
      </c>
    </row>
    <row r="75" spans="1:10" s="121" customFormat="1" ht="23.4">
      <c r="A75" s="405"/>
      <c r="B75" s="425"/>
      <c r="C75" s="425"/>
      <c r="D75" s="405"/>
      <c r="E75" s="432"/>
      <c r="F75" s="415"/>
      <c r="G75" s="405"/>
      <c r="H75" s="405"/>
      <c r="I75" s="411"/>
      <c r="J75" s="426">
        <f t="shared" si="0"/>
        <v>0</v>
      </c>
    </row>
    <row r="76" spans="1:10" s="121" customFormat="1" ht="23.4">
      <c r="A76" s="405"/>
      <c r="B76" s="425"/>
      <c r="C76" s="425"/>
      <c r="D76" s="405"/>
      <c r="E76" s="432"/>
      <c r="F76" s="415"/>
      <c r="G76" s="405"/>
      <c r="H76" s="405"/>
      <c r="I76" s="411"/>
      <c r="J76" s="426">
        <f t="shared" ref="J76:J114" si="1">G76*I76</f>
        <v>0</v>
      </c>
    </row>
    <row r="77" spans="1:10" s="121" customFormat="1" ht="23.4">
      <c r="A77" s="405">
        <v>23</v>
      </c>
      <c r="B77" s="425" t="s">
        <v>0</v>
      </c>
      <c r="C77" s="425" t="s">
        <v>398</v>
      </c>
      <c r="D77" s="408" t="s">
        <v>788</v>
      </c>
      <c r="E77" s="408" t="s">
        <v>836</v>
      </c>
      <c r="F77" s="409"/>
      <c r="G77" s="405"/>
      <c r="H77" s="408"/>
      <c r="I77" s="411"/>
      <c r="J77" s="426">
        <f t="shared" si="1"/>
        <v>0</v>
      </c>
    </row>
    <row r="78" spans="1:10" s="121" customFormat="1" ht="23.4">
      <c r="A78" s="405"/>
      <c r="B78" s="425"/>
      <c r="C78" s="425"/>
      <c r="D78" s="408"/>
      <c r="E78" s="432"/>
      <c r="F78" s="409"/>
      <c r="G78" s="405"/>
      <c r="H78" s="408"/>
      <c r="I78" s="411"/>
      <c r="J78" s="426">
        <f t="shared" si="1"/>
        <v>0</v>
      </c>
    </row>
    <row r="79" spans="1:10" s="121" customFormat="1" ht="23.4">
      <c r="A79" s="405"/>
      <c r="B79" s="425"/>
      <c r="C79" s="425"/>
      <c r="D79" s="408"/>
      <c r="E79" s="432"/>
      <c r="F79" s="409"/>
      <c r="G79" s="405"/>
      <c r="H79" s="408"/>
      <c r="I79" s="411"/>
      <c r="J79" s="426">
        <f t="shared" si="1"/>
        <v>0</v>
      </c>
    </row>
    <row r="80" spans="1:10" s="121" customFormat="1" ht="23.4">
      <c r="A80" s="405">
        <v>24</v>
      </c>
      <c r="B80" s="425" t="s">
        <v>0</v>
      </c>
      <c r="C80" s="416" t="s">
        <v>863</v>
      </c>
      <c r="D80" s="405" t="s">
        <v>807</v>
      </c>
      <c r="E80" s="405" t="s">
        <v>837</v>
      </c>
      <c r="F80" s="415"/>
      <c r="G80" s="405"/>
      <c r="H80" s="405"/>
      <c r="I80" s="411"/>
      <c r="J80" s="426">
        <f t="shared" si="1"/>
        <v>0</v>
      </c>
    </row>
    <row r="81" spans="1:10" s="121" customFormat="1" ht="23.4">
      <c r="A81" s="405"/>
      <c r="B81" s="425"/>
      <c r="C81" s="416"/>
      <c r="D81" s="405"/>
      <c r="E81" s="432"/>
      <c r="F81" s="415"/>
      <c r="G81" s="405"/>
      <c r="H81" s="405"/>
      <c r="I81" s="411"/>
      <c r="J81" s="426">
        <f t="shared" si="1"/>
        <v>0</v>
      </c>
    </row>
    <row r="82" spans="1:10" s="121" customFormat="1" ht="23.4">
      <c r="A82" s="405"/>
      <c r="B82" s="425"/>
      <c r="C82" s="416"/>
      <c r="D82" s="405"/>
      <c r="E82" s="432"/>
      <c r="F82" s="415"/>
      <c r="G82" s="405"/>
      <c r="H82" s="405"/>
      <c r="I82" s="411"/>
      <c r="J82" s="426">
        <f t="shared" si="1"/>
        <v>0</v>
      </c>
    </row>
    <row r="83" spans="1:10" s="121" customFormat="1" ht="23.4">
      <c r="A83" s="405">
        <v>25</v>
      </c>
      <c r="B83" s="425" t="s">
        <v>0</v>
      </c>
      <c r="C83" s="416" t="s">
        <v>863</v>
      </c>
      <c r="D83" s="408" t="s">
        <v>789</v>
      </c>
      <c r="E83" s="408" t="s">
        <v>836</v>
      </c>
      <c r="F83" s="409"/>
      <c r="G83" s="405"/>
      <c r="H83" s="408"/>
      <c r="I83" s="411"/>
      <c r="J83" s="426">
        <f t="shared" si="1"/>
        <v>0</v>
      </c>
    </row>
    <row r="84" spans="1:10" s="121" customFormat="1" ht="23.4">
      <c r="A84" s="405"/>
      <c r="B84" s="425"/>
      <c r="C84" s="416"/>
      <c r="D84" s="408"/>
      <c r="E84" s="432"/>
      <c r="F84" s="409"/>
      <c r="G84" s="405"/>
      <c r="H84" s="408"/>
      <c r="I84" s="411"/>
      <c r="J84" s="426">
        <f t="shared" si="1"/>
        <v>0</v>
      </c>
    </row>
    <row r="85" spans="1:10" s="121" customFormat="1" ht="23.4">
      <c r="A85" s="405"/>
      <c r="B85" s="425"/>
      <c r="C85" s="416"/>
      <c r="D85" s="408"/>
      <c r="E85" s="432"/>
      <c r="F85" s="409"/>
      <c r="G85" s="405"/>
      <c r="H85" s="408"/>
      <c r="I85" s="411"/>
      <c r="J85" s="426">
        <f t="shared" si="1"/>
        <v>0</v>
      </c>
    </row>
    <row r="86" spans="1:10" s="121" customFormat="1" ht="46.8">
      <c r="A86" s="405">
        <v>26</v>
      </c>
      <c r="B86" s="425" t="s">
        <v>0</v>
      </c>
      <c r="C86" s="416" t="s">
        <v>689</v>
      </c>
      <c r="D86" s="405" t="s">
        <v>808</v>
      </c>
      <c r="E86" s="405" t="s">
        <v>837</v>
      </c>
      <c r="F86" s="415"/>
      <c r="G86" s="405"/>
      <c r="H86" s="405"/>
      <c r="I86" s="411"/>
      <c r="J86" s="426">
        <f t="shared" si="1"/>
        <v>0</v>
      </c>
    </row>
    <row r="87" spans="1:10" s="121" customFormat="1" ht="23.4">
      <c r="A87" s="405"/>
      <c r="B87" s="425"/>
      <c r="C87" s="416"/>
      <c r="D87" s="405"/>
      <c r="E87" s="432"/>
      <c r="F87" s="415"/>
      <c r="G87" s="405"/>
      <c r="H87" s="405"/>
      <c r="I87" s="411"/>
      <c r="J87" s="426">
        <f t="shared" si="1"/>
        <v>0</v>
      </c>
    </row>
    <row r="88" spans="1:10" s="121" customFormat="1" ht="23.4">
      <c r="A88" s="405"/>
      <c r="B88" s="425"/>
      <c r="C88" s="416"/>
      <c r="D88" s="405"/>
      <c r="E88" s="432"/>
      <c r="F88" s="415"/>
      <c r="G88" s="405"/>
      <c r="H88" s="405"/>
      <c r="I88" s="411"/>
      <c r="J88" s="426">
        <f t="shared" si="1"/>
        <v>0</v>
      </c>
    </row>
    <row r="89" spans="1:10" s="121" customFormat="1" ht="46.8">
      <c r="A89" s="405">
        <v>27</v>
      </c>
      <c r="B89" s="425" t="s">
        <v>0</v>
      </c>
      <c r="C89" s="416" t="s">
        <v>689</v>
      </c>
      <c r="D89" s="408" t="s">
        <v>790</v>
      </c>
      <c r="E89" s="408" t="s">
        <v>836</v>
      </c>
      <c r="F89" s="409"/>
      <c r="G89" s="405"/>
      <c r="H89" s="408"/>
      <c r="I89" s="411"/>
      <c r="J89" s="426">
        <f t="shared" si="1"/>
        <v>0</v>
      </c>
    </row>
    <row r="90" spans="1:10" s="121" customFormat="1" ht="23.4">
      <c r="A90" s="405"/>
      <c r="B90" s="425"/>
      <c r="C90" s="416"/>
      <c r="D90" s="408"/>
      <c r="E90" s="432"/>
      <c r="F90" s="409"/>
      <c r="G90" s="405"/>
      <c r="H90" s="408"/>
      <c r="I90" s="411"/>
      <c r="J90" s="426">
        <f t="shared" si="1"/>
        <v>0</v>
      </c>
    </row>
    <row r="91" spans="1:10" s="121" customFormat="1" ht="23.4">
      <c r="A91" s="405"/>
      <c r="B91" s="425"/>
      <c r="C91" s="416"/>
      <c r="D91" s="408"/>
      <c r="E91" s="432"/>
      <c r="F91" s="409"/>
      <c r="G91" s="405"/>
      <c r="H91" s="408"/>
      <c r="I91" s="411"/>
      <c r="J91" s="426">
        <f t="shared" si="1"/>
        <v>0</v>
      </c>
    </row>
    <row r="92" spans="1:10" s="121" customFormat="1" ht="23.4">
      <c r="A92" s="405">
        <v>28</v>
      </c>
      <c r="B92" s="406" t="s">
        <v>0</v>
      </c>
      <c r="C92" s="407" t="s">
        <v>691</v>
      </c>
      <c r="D92" s="408" t="s">
        <v>809</v>
      </c>
      <c r="E92" s="405" t="s">
        <v>837</v>
      </c>
      <c r="F92" s="415"/>
      <c r="G92" s="405"/>
      <c r="H92" s="408"/>
      <c r="I92" s="411"/>
      <c r="J92" s="426">
        <f t="shared" si="1"/>
        <v>0</v>
      </c>
    </row>
    <row r="93" spans="1:10" s="121" customFormat="1" ht="23.4">
      <c r="A93" s="405"/>
      <c r="B93" s="406"/>
      <c r="C93" s="407"/>
      <c r="D93" s="408"/>
      <c r="E93" s="432"/>
      <c r="F93" s="415"/>
      <c r="G93" s="405"/>
      <c r="H93" s="408"/>
      <c r="I93" s="411"/>
      <c r="J93" s="426">
        <f t="shared" si="1"/>
        <v>0</v>
      </c>
    </row>
    <row r="94" spans="1:10" s="121" customFormat="1" ht="23.4">
      <c r="A94" s="405"/>
      <c r="B94" s="425"/>
      <c r="C94" s="425"/>
      <c r="D94" s="405"/>
      <c r="E94" s="432"/>
      <c r="F94" s="415"/>
      <c r="G94" s="405"/>
      <c r="H94" s="405"/>
      <c r="I94" s="411"/>
      <c r="J94" s="426">
        <f t="shared" si="1"/>
        <v>0</v>
      </c>
    </row>
    <row r="95" spans="1:10" s="121" customFormat="1" ht="23.4">
      <c r="A95" s="405">
        <v>29</v>
      </c>
      <c r="B95" s="406" t="s">
        <v>0</v>
      </c>
      <c r="C95" s="407" t="s">
        <v>691</v>
      </c>
      <c r="D95" s="408" t="s">
        <v>791</v>
      </c>
      <c r="E95" s="408" t="s">
        <v>836</v>
      </c>
      <c r="F95" s="409"/>
      <c r="G95" s="405"/>
      <c r="H95" s="408"/>
      <c r="I95" s="411"/>
      <c r="J95" s="426">
        <f t="shared" si="1"/>
        <v>0</v>
      </c>
    </row>
    <row r="96" spans="1:10" s="121" customFormat="1" ht="23.4">
      <c r="A96" s="405"/>
      <c r="B96" s="406"/>
      <c r="C96" s="407"/>
      <c r="D96" s="408"/>
      <c r="E96" s="432"/>
      <c r="F96" s="409"/>
      <c r="G96" s="405"/>
      <c r="H96" s="408"/>
      <c r="I96" s="411"/>
      <c r="J96" s="426">
        <f t="shared" si="1"/>
        <v>0</v>
      </c>
    </row>
    <row r="97" spans="1:10" s="121" customFormat="1" ht="23.4">
      <c r="A97" s="405"/>
      <c r="B97" s="406"/>
      <c r="C97" s="407"/>
      <c r="D97" s="408"/>
      <c r="E97" s="432"/>
      <c r="F97" s="409"/>
      <c r="G97" s="405"/>
      <c r="H97" s="408"/>
      <c r="I97" s="411"/>
      <c r="J97" s="426">
        <f t="shared" si="1"/>
        <v>0</v>
      </c>
    </row>
    <row r="98" spans="1:10" s="121" customFormat="1" ht="23.4">
      <c r="A98" s="405">
        <v>30</v>
      </c>
      <c r="B98" s="425" t="s">
        <v>0</v>
      </c>
      <c r="C98" s="425" t="s">
        <v>846</v>
      </c>
      <c r="D98" s="405" t="s">
        <v>810</v>
      </c>
      <c r="E98" s="405" t="s">
        <v>837</v>
      </c>
      <c r="F98" s="415"/>
      <c r="G98" s="405"/>
      <c r="H98" s="405"/>
      <c r="I98" s="411"/>
      <c r="J98" s="426">
        <f t="shared" si="1"/>
        <v>0</v>
      </c>
    </row>
    <row r="99" spans="1:10" s="121" customFormat="1" ht="23.4">
      <c r="A99" s="405"/>
      <c r="B99" s="425"/>
      <c r="C99" s="425"/>
      <c r="D99" s="405"/>
      <c r="E99" s="432"/>
      <c r="F99" s="415"/>
      <c r="G99" s="405"/>
      <c r="H99" s="405"/>
      <c r="I99" s="411"/>
      <c r="J99" s="426">
        <f t="shared" si="1"/>
        <v>0</v>
      </c>
    </row>
    <row r="100" spans="1:10" s="121" customFormat="1" ht="23.4">
      <c r="A100" s="405"/>
      <c r="B100" s="425"/>
      <c r="C100" s="425"/>
      <c r="D100" s="405"/>
      <c r="E100" s="432"/>
      <c r="F100" s="415"/>
      <c r="G100" s="405"/>
      <c r="H100" s="405"/>
      <c r="I100" s="411"/>
      <c r="J100" s="426">
        <f t="shared" si="1"/>
        <v>0</v>
      </c>
    </row>
    <row r="101" spans="1:10" s="121" customFormat="1" ht="23.4">
      <c r="A101" s="405">
        <v>31</v>
      </c>
      <c r="B101" s="425" t="s">
        <v>0</v>
      </c>
      <c r="C101" s="425" t="s">
        <v>846</v>
      </c>
      <c r="D101" s="408" t="s">
        <v>792</v>
      </c>
      <c r="E101" s="408" t="s">
        <v>836</v>
      </c>
      <c r="F101" s="409"/>
      <c r="G101" s="405"/>
      <c r="H101" s="408"/>
      <c r="I101" s="411"/>
      <c r="J101" s="426">
        <f t="shared" si="1"/>
        <v>0</v>
      </c>
    </row>
    <row r="102" spans="1:10" s="121" customFormat="1" ht="23.4">
      <c r="A102" s="405"/>
      <c r="B102" s="425"/>
      <c r="C102" s="425"/>
      <c r="D102" s="408"/>
      <c r="E102" s="432"/>
      <c r="F102" s="409"/>
      <c r="G102" s="405"/>
      <c r="H102" s="408"/>
      <c r="I102" s="411"/>
      <c r="J102" s="426">
        <f t="shared" si="1"/>
        <v>0</v>
      </c>
    </row>
    <row r="103" spans="1:10" s="121" customFormat="1" ht="23.4">
      <c r="A103" s="405"/>
      <c r="B103" s="425"/>
      <c r="C103" s="425"/>
      <c r="D103" s="408"/>
      <c r="E103" s="432"/>
      <c r="F103" s="409"/>
      <c r="G103" s="405"/>
      <c r="H103" s="408"/>
      <c r="I103" s="411"/>
      <c r="J103" s="426">
        <f t="shared" si="1"/>
        <v>0</v>
      </c>
    </row>
    <row r="104" spans="1:10" s="121" customFormat="1" ht="93.6">
      <c r="A104" s="405">
        <v>32</v>
      </c>
      <c r="B104" s="406" t="s">
        <v>0</v>
      </c>
      <c r="C104" s="407" t="s">
        <v>847</v>
      </c>
      <c r="D104" s="408" t="s">
        <v>811</v>
      </c>
      <c r="E104" s="405" t="s">
        <v>837</v>
      </c>
      <c r="F104" s="415"/>
      <c r="G104" s="405"/>
      <c r="H104" s="408"/>
      <c r="I104" s="411"/>
      <c r="J104" s="426">
        <f t="shared" si="1"/>
        <v>0</v>
      </c>
    </row>
    <row r="105" spans="1:10" s="121" customFormat="1" ht="23.4">
      <c r="A105" s="405"/>
      <c r="B105" s="406"/>
      <c r="C105" s="407"/>
      <c r="D105" s="408"/>
      <c r="E105" s="432"/>
      <c r="F105" s="415"/>
      <c r="G105" s="405"/>
      <c r="H105" s="408"/>
      <c r="I105" s="411"/>
      <c r="J105" s="426">
        <f t="shared" si="1"/>
        <v>0</v>
      </c>
    </row>
    <row r="106" spans="1:10" s="121" customFormat="1" ht="23.4">
      <c r="A106" s="405"/>
      <c r="B106" s="406"/>
      <c r="C106" s="407"/>
      <c r="D106" s="408"/>
      <c r="E106" s="432"/>
      <c r="F106" s="415"/>
      <c r="G106" s="405"/>
      <c r="H106" s="408"/>
      <c r="I106" s="411"/>
      <c r="J106" s="426">
        <f t="shared" si="1"/>
        <v>0</v>
      </c>
    </row>
    <row r="107" spans="1:10" s="121" customFormat="1" ht="93.6">
      <c r="A107" s="405">
        <v>33</v>
      </c>
      <c r="B107" s="406" t="s">
        <v>0</v>
      </c>
      <c r="C107" s="407" t="s">
        <v>847</v>
      </c>
      <c r="D107" s="408" t="s">
        <v>793</v>
      </c>
      <c r="E107" s="408" t="s">
        <v>836</v>
      </c>
      <c r="F107" s="409"/>
      <c r="G107" s="405"/>
      <c r="H107" s="408"/>
      <c r="I107" s="411"/>
      <c r="J107" s="426">
        <f t="shared" si="1"/>
        <v>0</v>
      </c>
    </row>
    <row r="108" spans="1:10" s="121" customFormat="1" ht="23.4">
      <c r="A108" s="405"/>
      <c r="B108" s="406"/>
      <c r="C108" s="407"/>
      <c r="D108" s="408"/>
      <c r="E108" s="432"/>
      <c r="F108" s="409"/>
      <c r="G108" s="405"/>
      <c r="H108" s="408"/>
      <c r="I108" s="411"/>
      <c r="J108" s="426">
        <f t="shared" si="1"/>
        <v>0</v>
      </c>
    </row>
    <row r="109" spans="1:10" s="121" customFormat="1" ht="23.4">
      <c r="A109" s="405"/>
      <c r="B109" s="406"/>
      <c r="C109" s="407"/>
      <c r="D109" s="408"/>
      <c r="E109" s="432"/>
      <c r="F109" s="409"/>
      <c r="G109" s="405"/>
      <c r="H109" s="408"/>
      <c r="I109" s="411"/>
      <c r="J109" s="426">
        <f t="shared" si="1"/>
        <v>0</v>
      </c>
    </row>
    <row r="110" spans="1:10" s="121" customFormat="1" ht="23.4">
      <c r="A110" s="405">
        <v>34</v>
      </c>
      <c r="B110" s="425" t="s">
        <v>0</v>
      </c>
      <c r="C110" s="425" t="s">
        <v>693</v>
      </c>
      <c r="D110" s="405" t="s">
        <v>812</v>
      </c>
      <c r="E110" s="405" t="s">
        <v>837</v>
      </c>
      <c r="F110" s="415"/>
      <c r="G110" s="405"/>
      <c r="H110" s="408"/>
      <c r="I110" s="411"/>
      <c r="J110" s="426">
        <f t="shared" si="1"/>
        <v>0</v>
      </c>
    </row>
    <row r="111" spans="1:10" s="121" customFormat="1" ht="23.4">
      <c r="A111" s="405"/>
      <c r="B111" s="425"/>
      <c r="C111" s="425"/>
      <c r="D111" s="405"/>
      <c r="E111" s="432"/>
      <c r="F111" s="415"/>
      <c r="G111" s="405"/>
      <c r="H111" s="408"/>
      <c r="I111" s="411"/>
      <c r="J111" s="426">
        <f t="shared" si="1"/>
        <v>0</v>
      </c>
    </row>
    <row r="112" spans="1:10" s="121" customFormat="1" ht="23.4">
      <c r="A112" s="405"/>
      <c r="B112" s="425"/>
      <c r="C112" s="425"/>
      <c r="D112" s="405"/>
      <c r="E112" s="432"/>
      <c r="F112" s="415"/>
      <c r="G112" s="405"/>
      <c r="H112" s="408"/>
      <c r="I112" s="411"/>
      <c r="J112" s="426">
        <f t="shared" si="1"/>
        <v>0</v>
      </c>
    </row>
    <row r="113" spans="1:11" s="121" customFormat="1" ht="23.4">
      <c r="A113" s="405">
        <v>35</v>
      </c>
      <c r="B113" s="425" t="s">
        <v>0</v>
      </c>
      <c r="C113" s="425" t="s">
        <v>693</v>
      </c>
      <c r="D113" s="408" t="s">
        <v>794</v>
      </c>
      <c r="E113" s="408" t="s">
        <v>836</v>
      </c>
      <c r="F113" s="409"/>
      <c r="G113" s="405"/>
      <c r="H113" s="408"/>
      <c r="I113" s="411"/>
      <c r="J113" s="426">
        <f t="shared" si="1"/>
        <v>0</v>
      </c>
      <c r="K113" s="393"/>
    </row>
    <row r="114" spans="1:11" s="121" customFormat="1" ht="23.4">
      <c r="A114" s="405"/>
      <c r="B114" s="425"/>
      <c r="C114" s="425"/>
      <c r="D114" s="408"/>
      <c r="E114" s="432"/>
      <c r="F114" s="409"/>
      <c r="G114" s="405"/>
      <c r="H114" s="408"/>
      <c r="I114" s="411"/>
      <c r="J114" s="426">
        <f t="shared" si="1"/>
        <v>0</v>
      </c>
      <c r="K114" s="393"/>
    </row>
    <row r="115" spans="1:11" s="121" customFormat="1" ht="23.4">
      <c r="A115" s="405"/>
      <c r="B115" s="425"/>
      <c r="C115" s="425"/>
      <c r="D115" s="408"/>
      <c r="E115" s="432"/>
      <c r="F115" s="409"/>
      <c r="G115" s="405"/>
      <c r="H115" s="408"/>
      <c r="I115" s="411"/>
      <c r="J115" s="426">
        <f>G115*I115</f>
        <v>0</v>
      </c>
      <c r="K115" s="393"/>
    </row>
    <row r="116" spans="1:11" s="102" customFormat="1" ht="23.4">
      <c r="A116" s="418"/>
      <c r="B116" s="428"/>
      <c r="C116" s="428"/>
      <c r="D116" s="428"/>
      <c r="E116" s="428"/>
      <c r="F116" s="429"/>
      <c r="G116" s="428"/>
      <c r="H116" s="428"/>
      <c r="I116" s="428" t="s">
        <v>747</v>
      </c>
      <c r="J116" s="431">
        <f>SUM(J11:J115)</f>
        <v>0</v>
      </c>
    </row>
    <row r="117" spans="1:11" s="102" customFormat="1" ht="23.4">
      <c r="A117" s="428"/>
      <c r="B117" s="428"/>
      <c r="C117" s="428"/>
      <c r="D117" s="428"/>
      <c r="E117" s="428"/>
      <c r="F117" s="428"/>
      <c r="G117" s="428"/>
      <c r="H117" s="428"/>
      <c r="I117" s="428"/>
      <c r="J117" s="428"/>
    </row>
    <row r="118" spans="1:11" s="102" customFormat="1"/>
    <row r="119" spans="1:11" s="102" customFormat="1"/>
    <row r="120" spans="1:11" s="102" customFormat="1"/>
    <row r="121" spans="1:11" s="102" customFormat="1"/>
    <row r="122" spans="1:11" s="102" customFormat="1"/>
    <row r="123" spans="1:11" s="102" customFormat="1"/>
    <row r="124" spans="1:11" s="102" customFormat="1"/>
    <row r="125" spans="1:11" s="102" customFormat="1"/>
    <row r="126" spans="1:11" s="102" customFormat="1"/>
    <row r="127" spans="1:11" s="102" customFormat="1"/>
    <row r="128" spans="1:11" s="102" customFormat="1"/>
    <row r="129" s="102" customFormat="1"/>
    <row r="130" s="102" customFormat="1"/>
    <row r="131" s="102" customFormat="1"/>
    <row r="132" s="102" customFormat="1"/>
    <row r="133" s="102" customFormat="1"/>
    <row r="134" s="102" customFormat="1"/>
    <row r="135" s="102" customFormat="1"/>
  </sheetData>
  <sheetProtection insertRows="0" selectLockedCells="1"/>
  <autoFilter ref="A10:J116" xr:uid="{00000000-0009-0000-0000-000006000000}"/>
  <customSheetViews>
    <customSheetView guid="{C55BEEA4-C7C0-4DC5-8BAF-692055B5AA15}" scale="40" showPageBreaks="1" printArea="1" showAutoFilter="1" topLeftCell="A3">
      <selection activeCell="F3" sqref="F3"/>
      <rowBreaks count="2" manualBreakCount="2">
        <brk id="37" max="9" man="1"/>
        <brk id="73" max="9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55" fitToHeight="0" orientation="landscape" r:id="rId1"/>
      <headerFooter>
        <oddFooter>Page &amp;P of &amp;N</oddFooter>
      </headerFooter>
      <autoFilter ref="A10:J116" xr:uid="{00000000-0009-0000-0000-000006000000}"/>
    </customSheetView>
    <customSheetView guid="{96CC6107-9CCE-429C-BFFD-A79E6F82B4AC}" scale="70" showPageBreaks="1" printArea="1" showAutoFilter="1" view="pageBreakPreview" topLeftCell="D1">
      <selection activeCell="F3" sqref="F3"/>
      <rowBreaks count="2" manualBreakCount="2">
        <brk id="40" max="9" man="1"/>
        <brk id="73" max="9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55" fitToHeight="0" orientation="landscape" r:id="rId2"/>
      <headerFooter>
        <oddFooter>Page &amp;P of &amp;N</oddFooter>
      </headerFooter>
      <autoFilter ref="A10:J116" xr:uid="{5DFC00DA-989F-4314-A6BD-EB75CC1B4438}"/>
    </customSheetView>
  </customSheetViews>
  <mergeCells count="1">
    <mergeCell ref="F9:I9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5" fitToHeight="0" orientation="landscape" r:id="rId3"/>
  <headerFooter>
    <oddFooter>Page &amp;P of &amp;N</oddFooter>
  </headerFooter>
  <rowBreaks count="2" manualBreakCount="2">
    <brk id="37" max="9" man="1"/>
    <brk id="73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Data!$C$2:$C$21</xm:f>
          </x14:formula1>
          <xm:sqref>C62:C67</xm:sqref>
        </x14:dataValidation>
        <x14:dataValidation type="list" allowBlank="1" showInputMessage="1" showErrorMessage="1" xr:uid="{00000000-0002-0000-0600-000001000000}">
          <x14:formula1>
            <xm:f>Data!$C$2:$C$58</xm:f>
          </x14:formula1>
          <xm:sqref>C50:C52 C110:C115 C20:C22 C14:C16 C94:C103 C38:C43 C68:C91</xm:sqref>
        </x14:dataValidation>
        <x14:dataValidation type="list" allowBlank="1" showInputMessage="1" showErrorMessage="1" xr:uid="{00000000-0002-0000-0600-000002000000}">
          <x14:formula1>
            <xm:f>Data!$A$2:$A$4</xm:f>
          </x14:formula1>
          <xm:sqref>B11:B16 B20:B22 B110:B115 B50:B52 B32:B34 B94:B103 B62:B91</xm:sqref>
        </x14:dataValidation>
        <x14:dataValidation type="list" allowBlank="1" showInputMessage="1" showErrorMessage="1" xr:uid="{00000000-0002-0000-0600-000003000000}">
          <x14:formula1>
            <xm:f>Data!$I$2:$I$8</xm:f>
          </x14:formula1>
          <xm:sqref>H14:H16 H20:H22 H26:H28 H32:H34 H50:H52 H56:H58 H62:H64 H74:H76 H80:H82 H92:H100 H104:H106 H110:H112 H86:H88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123"/>
  <sheetViews>
    <sheetView topLeftCell="A53" zoomScale="55" zoomScaleNormal="55" zoomScaleSheetLayoutView="25" zoomScalePageLayoutView="55" workbookViewId="0">
      <selection activeCell="C53" sqref="C53"/>
    </sheetView>
  </sheetViews>
  <sheetFormatPr defaultColWidth="9.109375" defaultRowHeight="14.4"/>
  <cols>
    <col min="1" max="1" width="8.5546875" style="122" customWidth="1"/>
    <col min="2" max="2" width="27.33203125" style="103" customWidth="1"/>
    <col min="3" max="3" width="36.33203125" style="103" customWidth="1"/>
    <col min="4" max="4" width="18.88671875" style="103" customWidth="1"/>
    <col min="5" max="5" width="20.5546875" style="103" customWidth="1"/>
    <col min="6" max="6" width="134.5546875" style="103" customWidth="1"/>
    <col min="7" max="7" width="11.6640625" style="103" customWidth="1"/>
    <col min="8" max="8" width="10.6640625" style="103" customWidth="1"/>
    <col min="9" max="9" width="22" style="103" customWidth="1"/>
    <col min="10" max="10" width="25" style="103" customWidth="1"/>
    <col min="11" max="16384" width="9.109375" style="103"/>
  </cols>
  <sheetData>
    <row r="1" spans="1:13" s="99" customFormat="1" ht="33.6">
      <c r="A1" s="112" t="str">
        <f>Cover!G10</f>
        <v>ABC building</v>
      </c>
      <c r="B1" s="67"/>
      <c r="C1" s="91"/>
      <c r="D1" s="91"/>
      <c r="E1" s="91"/>
      <c r="F1" s="91"/>
      <c r="G1" s="91"/>
      <c r="H1" s="91"/>
      <c r="I1" s="91"/>
      <c r="J1" s="91"/>
    </row>
    <row r="2" spans="1:13" s="99" customFormat="1" ht="33.6">
      <c r="A2" s="266" t="s">
        <v>879</v>
      </c>
      <c r="B2" s="68"/>
      <c r="C2" s="91"/>
      <c r="D2" s="91"/>
      <c r="E2" s="91"/>
      <c r="F2" s="91"/>
      <c r="G2" s="92"/>
      <c r="H2" s="92" t="s">
        <v>387</v>
      </c>
      <c r="I2" s="93">
        <f>Cover!G13</f>
        <v>45717</v>
      </c>
      <c r="J2" s="93"/>
    </row>
    <row r="3" spans="1:13" s="99" customFormat="1" ht="33.6">
      <c r="A3" s="115"/>
      <c r="B3" s="68"/>
      <c r="C3" s="91"/>
      <c r="D3" s="91"/>
      <c r="E3" s="91"/>
      <c r="F3" s="91"/>
      <c r="G3" s="91"/>
      <c r="H3" s="91"/>
      <c r="I3" s="91"/>
      <c r="J3" s="257"/>
    </row>
    <row r="4" spans="1:13" s="100" customFormat="1" ht="26.4" thickBot="1">
      <c r="A4" s="324" t="s">
        <v>892</v>
      </c>
      <c r="B4" s="94"/>
      <c r="C4" s="95"/>
      <c r="D4" s="95"/>
      <c r="E4" s="95"/>
      <c r="F4" s="95"/>
      <c r="G4" s="95"/>
      <c r="H4" s="95"/>
      <c r="I4" s="95"/>
      <c r="J4" s="95"/>
    </row>
    <row r="5" spans="1:13" s="100" customFormat="1" ht="26.4" thickBot="1">
      <c r="A5" s="71"/>
      <c r="B5" s="218" t="s">
        <v>854</v>
      </c>
      <c r="C5" s="95"/>
      <c r="D5" s="95"/>
      <c r="E5" s="95"/>
      <c r="F5" s="95"/>
      <c r="G5" s="95"/>
      <c r="H5" s="95"/>
      <c r="I5" s="95"/>
      <c r="J5" s="95"/>
    </row>
    <row r="6" spans="1:13" s="100" customFormat="1" ht="26.4" thickBot="1">
      <c r="A6" s="277"/>
      <c r="B6" s="218" t="s">
        <v>856</v>
      </c>
      <c r="C6" s="95"/>
      <c r="D6" s="95"/>
      <c r="E6" s="95"/>
      <c r="F6" s="95"/>
      <c r="G6" s="95"/>
      <c r="H6" s="95"/>
      <c r="I6" s="95"/>
      <c r="J6" s="255"/>
    </row>
    <row r="7" spans="1:13" s="100" customFormat="1" ht="25.8">
      <c r="A7" s="398"/>
      <c r="B7" s="396" t="s">
        <v>845</v>
      </c>
      <c r="C7" s="95"/>
      <c r="D7" s="95"/>
      <c r="E7" s="95"/>
      <c r="F7" s="95"/>
      <c r="G7" s="95"/>
      <c r="H7" s="95"/>
      <c r="I7" s="95"/>
      <c r="J7" s="255"/>
    </row>
    <row r="8" spans="1:13" ht="15.6">
      <c r="A8" s="121"/>
      <c r="B8" s="104"/>
      <c r="C8" s="102"/>
      <c r="D8" s="102"/>
      <c r="E8" s="102"/>
      <c r="F8" s="102"/>
      <c r="G8" s="102"/>
      <c r="H8" s="102"/>
      <c r="I8" s="102"/>
      <c r="J8" s="102"/>
    </row>
    <row r="9" spans="1:13" ht="93.6">
      <c r="A9" s="381"/>
      <c r="B9" s="381"/>
      <c r="C9" s="381"/>
      <c r="D9" s="380"/>
      <c r="E9" s="392"/>
      <c r="F9" s="466" t="s">
        <v>772</v>
      </c>
      <c r="G9" s="466"/>
      <c r="H9" s="466"/>
      <c r="I9" s="466"/>
      <c r="J9" s="394" t="s">
        <v>853</v>
      </c>
      <c r="M9" s="385"/>
    </row>
    <row r="10" spans="1:13" s="105" customFormat="1" ht="117">
      <c r="A10" s="422" t="s">
        <v>733</v>
      </c>
      <c r="B10" s="422" t="s">
        <v>762</v>
      </c>
      <c r="C10" s="422" t="s">
        <v>763</v>
      </c>
      <c r="D10" s="422" t="s">
        <v>773</v>
      </c>
      <c r="E10" s="402" t="s">
        <v>835</v>
      </c>
      <c r="F10" s="423" t="s">
        <v>769</v>
      </c>
      <c r="G10" s="423" t="s">
        <v>731</v>
      </c>
      <c r="H10" s="423" t="s">
        <v>707</v>
      </c>
      <c r="I10" s="423" t="s">
        <v>732</v>
      </c>
      <c r="J10" s="424" t="s">
        <v>740</v>
      </c>
    </row>
    <row r="11" spans="1:13" s="105" customFormat="1" ht="46.8">
      <c r="A11" s="405">
        <v>1</v>
      </c>
      <c r="B11" s="425" t="s">
        <v>385</v>
      </c>
      <c r="C11" s="407" t="s">
        <v>859</v>
      </c>
      <c r="D11" s="408" t="s">
        <v>779</v>
      </c>
      <c r="E11" s="408" t="s">
        <v>836</v>
      </c>
      <c r="F11" s="415"/>
      <c r="G11" s="405"/>
      <c r="H11" s="408"/>
      <c r="I11" s="411"/>
      <c r="J11" s="426">
        <f t="shared" ref="J11:J74" si="0">G11*I11</f>
        <v>0</v>
      </c>
    </row>
    <row r="12" spans="1:13" s="105" customFormat="1" ht="23.4">
      <c r="A12" s="405"/>
      <c r="B12" s="425"/>
      <c r="C12" s="407"/>
      <c r="D12" s="408"/>
      <c r="E12" s="432"/>
      <c r="F12" s="415"/>
      <c r="G12" s="405"/>
      <c r="H12" s="408"/>
      <c r="I12" s="411"/>
      <c r="J12" s="426">
        <f t="shared" si="0"/>
        <v>0</v>
      </c>
    </row>
    <row r="13" spans="1:13" s="105" customFormat="1" ht="23.4">
      <c r="A13" s="405"/>
      <c r="B13" s="425"/>
      <c r="C13" s="407"/>
      <c r="D13" s="408"/>
      <c r="E13" s="432"/>
      <c r="F13" s="415"/>
      <c r="G13" s="405"/>
      <c r="H13" s="408"/>
      <c r="I13" s="411"/>
      <c r="J13" s="426">
        <f t="shared" si="0"/>
        <v>0</v>
      </c>
    </row>
    <row r="14" spans="1:13" s="102" customFormat="1" ht="23.4">
      <c r="A14" s="405">
        <v>2</v>
      </c>
      <c r="B14" s="407" t="s">
        <v>385</v>
      </c>
      <c r="C14" s="425" t="s">
        <v>862</v>
      </c>
      <c r="D14" s="405" t="s">
        <v>799</v>
      </c>
      <c r="E14" s="405" t="s">
        <v>837</v>
      </c>
      <c r="F14" s="415"/>
      <c r="G14" s="405"/>
      <c r="H14" s="405"/>
      <c r="I14" s="411"/>
      <c r="J14" s="426">
        <f t="shared" si="0"/>
        <v>0</v>
      </c>
    </row>
    <row r="15" spans="1:13" s="102" customFormat="1" ht="23.4">
      <c r="A15" s="405"/>
      <c r="B15" s="407"/>
      <c r="C15" s="425"/>
      <c r="D15" s="405"/>
      <c r="E15" s="432"/>
      <c r="F15" s="415"/>
      <c r="G15" s="405"/>
      <c r="H15" s="405"/>
      <c r="I15" s="411"/>
      <c r="J15" s="426">
        <f t="shared" si="0"/>
        <v>0</v>
      </c>
    </row>
    <row r="16" spans="1:13" s="102" customFormat="1" ht="23.4">
      <c r="A16" s="405"/>
      <c r="B16" s="407"/>
      <c r="C16" s="425"/>
      <c r="D16" s="405"/>
      <c r="E16" s="432"/>
      <c r="F16" s="415"/>
      <c r="G16" s="405"/>
      <c r="H16" s="405"/>
      <c r="I16" s="411"/>
      <c r="J16" s="426">
        <f t="shared" si="0"/>
        <v>0</v>
      </c>
    </row>
    <row r="17" spans="1:10" s="102" customFormat="1" ht="23.4">
      <c r="A17" s="405">
        <v>3</v>
      </c>
      <c r="B17" s="406" t="s">
        <v>385</v>
      </c>
      <c r="C17" s="407" t="s">
        <v>862</v>
      </c>
      <c r="D17" s="408" t="s">
        <v>780</v>
      </c>
      <c r="E17" s="408" t="s">
        <v>836</v>
      </c>
      <c r="F17" s="409"/>
      <c r="G17" s="405"/>
      <c r="H17" s="408"/>
      <c r="I17" s="411"/>
      <c r="J17" s="426">
        <f t="shared" si="0"/>
        <v>0</v>
      </c>
    </row>
    <row r="18" spans="1:10" s="102" customFormat="1" ht="23.4">
      <c r="A18" s="405"/>
      <c r="B18" s="406"/>
      <c r="C18" s="407"/>
      <c r="D18" s="408"/>
      <c r="E18" s="432"/>
      <c r="F18" s="409"/>
      <c r="G18" s="405"/>
      <c r="H18" s="408"/>
      <c r="I18" s="411"/>
      <c r="J18" s="426">
        <f t="shared" si="0"/>
        <v>0</v>
      </c>
    </row>
    <row r="19" spans="1:10" s="102" customFormat="1" ht="23.4">
      <c r="A19" s="405"/>
      <c r="B19" s="406"/>
      <c r="C19" s="407"/>
      <c r="D19" s="408"/>
      <c r="E19" s="432"/>
      <c r="F19" s="409"/>
      <c r="G19" s="405"/>
      <c r="H19" s="408"/>
      <c r="I19" s="411"/>
      <c r="J19" s="426">
        <f t="shared" si="0"/>
        <v>0</v>
      </c>
    </row>
    <row r="20" spans="1:10" s="102" customFormat="1" ht="28.2" customHeight="1">
      <c r="A20" s="405">
        <v>4</v>
      </c>
      <c r="B20" s="407" t="s">
        <v>385</v>
      </c>
      <c r="C20" s="407" t="s">
        <v>748</v>
      </c>
      <c r="D20" s="405" t="s">
        <v>743</v>
      </c>
      <c r="E20" s="405" t="s">
        <v>837</v>
      </c>
      <c r="F20" s="415"/>
      <c r="G20" s="405"/>
      <c r="H20" s="405"/>
      <c r="I20" s="411"/>
      <c r="J20" s="426">
        <f t="shared" si="0"/>
        <v>0</v>
      </c>
    </row>
    <row r="21" spans="1:10" s="102" customFormat="1" ht="23.4">
      <c r="A21" s="405"/>
      <c r="B21" s="407"/>
      <c r="C21" s="407"/>
      <c r="D21" s="405"/>
      <c r="E21" s="432"/>
      <c r="F21" s="415"/>
      <c r="G21" s="405"/>
      <c r="H21" s="405"/>
      <c r="I21" s="411"/>
      <c r="J21" s="426">
        <f t="shared" si="0"/>
        <v>0</v>
      </c>
    </row>
    <row r="22" spans="1:10" s="102" customFormat="1" ht="23.4">
      <c r="A22" s="405"/>
      <c r="B22" s="407"/>
      <c r="C22" s="407"/>
      <c r="D22" s="405"/>
      <c r="E22" s="432"/>
      <c r="F22" s="415"/>
      <c r="G22" s="405"/>
      <c r="H22" s="405"/>
      <c r="I22" s="411"/>
      <c r="J22" s="426">
        <f t="shared" si="0"/>
        <v>0</v>
      </c>
    </row>
    <row r="23" spans="1:10" s="102" customFormat="1" ht="27" customHeight="1">
      <c r="A23" s="405">
        <v>5</v>
      </c>
      <c r="B23" s="407" t="s">
        <v>385</v>
      </c>
      <c r="C23" s="407" t="s">
        <v>748</v>
      </c>
      <c r="D23" s="408" t="s">
        <v>795</v>
      </c>
      <c r="E23" s="408" t="s">
        <v>836</v>
      </c>
      <c r="F23" s="415"/>
      <c r="G23" s="405"/>
      <c r="H23" s="405"/>
      <c r="I23" s="411"/>
      <c r="J23" s="426">
        <f t="shared" si="0"/>
        <v>0</v>
      </c>
    </row>
    <row r="24" spans="1:10" s="102" customFormat="1" ht="23.4">
      <c r="A24" s="405"/>
      <c r="B24" s="407"/>
      <c r="C24" s="407"/>
      <c r="D24" s="408"/>
      <c r="E24" s="432"/>
      <c r="F24" s="415"/>
      <c r="G24" s="405"/>
      <c r="H24" s="405"/>
      <c r="I24" s="411"/>
      <c r="J24" s="426">
        <f t="shared" si="0"/>
        <v>0</v>
      </c>
    </row>
    <row r="25" spans="1:10" s="102" customFormat="1" ht="23.4">
      <c r="A25" s="405"/>
      <c r="B25" s="407"/>
      <c r="C25" s="407"/>
      <c r="D25" s="408"/>
      <c r="E25" s="432"/>
      <c r="F25" s="415"/>
      <c r="G25" s="405"/>
      <c r="H25" s="405"/>
      <c r="I25" s="411"/>
      <c r="J25" s="426">
        <f t="shared" si="0"/>
        <v>0</v>
      </c>
    </row>
    <row r="26" spans="1:10" s="102" customFormat="1" ht="29.4" customHeight="1">
      <c r="A26" s="405">
        <v>6</v>
      </c>
      <c r="B26" s="407" t="s">
        <v>385</v>
      </c>
      <c r="C26" s="407" t="s">
        <v>861</v>
      </c>
      <c r="D26" s="427" t="s">
        <v>804</v>
      </c>
      <c r="E26" s="405" t="s">
        <v>837</v>
      </c>
      <c r="F26" s="415"/>
      <c r="G26" s="405"/>
      <c r="H26" s="405"/>
      <c r="I26" s="411"/>
      <c r="J26" s="426">
        <f t="shared" si="0"/>
        <v>0</v>
      </c>
    </row>
    <row r="27" spans="1:10" s="102" customFormat="1" ht="23.4">
      <c r="A27" s="405"/>
      <c r="B27" s="407"/>
      <c r="C27" s="407"/>
      <c r="D27" s="427"/>
      <c r="E27" s="432"/>
      <c r="F27" s="415"/>
      <c r="G27" s="405"/>
      <c r="H27" s="405"/>
      <c r="I27" s="411"/>
      <c r="J27" s="426">
        <f t="shared" si="0"/>
        <v>0</v>
      </c>
    </row>
    <row r="28" spans="1:10" s="102" customFormat="1" ht="23.4">
      <c r="A28" s="405"/>
      <c r="B28" s="407"/>
      <c r="C28" s="407"/>
      <c r="D28" s="427"/>
      <c r="E28" s="432"/>
      <c r="F28" s="415"/>
      <c r="G28" s="405"/>
      <c r="H28" s="405"/>
      <c r="I28" s="411"/>
      <c r="J28" s="426">
        <f t="shared" si="0"/>
        <v>0</v>
      </c>
    </row>
    <row r="29" spans="1:10" s="102" customFormat="1" ht="28.2" customHeight="1">
      <c r="A29" s="405">
        <v>7</v>
      </c>
      <c r="B29" s="407" t="s">
        <v>385</v>
      </c>
      <c r="C29" s="407" t="s">
        <v>861</v>
      </c>
      <c r="D29" s="408" t="s">
        <v>786</v>
      </c>
      <c r="E29" s="408" t="s">
        <v>836</v>
      </c>
      <c r="F29" s="415"/>
      <c r="G29" s="405"/>
      <c r="H29" s="405"/>
      <c r="I29" s="411"/>
      <c r="J29" s="426">
        <f t="shared" si="0"/>
        <v>0</v>
      </c>
    </row>
    <row r="30" spans="1:10" s="102" customFormat="1" ht="23.4">
      <c r="A30" s="405"/>
      <c r="B30" s="407"/>
      <c r="C30" s="407"/>
      <c r="D30" s="408"/>
      <c r="E30" s="432"/>
      <c r="F30" s="415"/>
      <c r="G30" s="405"/>
      <c r="H30" s="405"/>
      <c r="I30" s="411"/>
      <c r="J30" s="426">
        <f t="shared" si="0"/>
        <v>0</v>
      </c>
    </row>
    <row r="31" spans="1:10" s="102" customFormat="1" ht="23.4">
      <c r="A31" s="405"/>
      <c r="B31" s="407"/>
      <c r="C31" s="407"/>
      <c r="D31" s="408"/>
      <c r="E31" s="432"/>
      <c r="F31" s="415"/>
      <c r="G31" s="405"/>
      <c r="H31" s="405"/>
      <c r="I31" s="411"/>
      <c r="J31" s="426">
        <f t="shared" si="0"/>
        <v>0</v>
      </c>
    </row>
    <row r="32" spans="1:10" s="102" customFormat="1" ht="46.8">
      <c r="A32" s="405">
        <v>8</v>
      </c>
      <c r="B32" s="406" t="s">
        <v>1</v>
      </c>
      <c r="C32" s="407" t="s">
        <v>860</v>
      </c>
      <c r="D32" s="408" t="s">
        <v>779</v>
      </c>
      <c r="E32" s="408" t="s">
        <v>836</v>
      </c>
      <c r="F32" s="409"/>
      <c r="G32" s="405"/>
      <c r="H32" s="408"/>
      <c r="I32" s="411"/>
      <c r="J32" s="426">
        <f t="shared" si="0"/>
        <v>0</v>
      </c>
    </row>
    <row r="33" spans="1:10" s="102" customFormat="1" ht="23.4">
      <c r="A33" s="405"/>
      <c r="B33" s="406"/>
      <c r="C33" s="407"/>
      <c r="D33" s="408"/>
      <c r="E33" s="432"/>
      <c r="F33" s="409"/>
      <c r="G33" s="405"/>
      <c r="H33" s="408"/>
      <c r="I33" s="411"/>
      <c r="J33" s="426">
        <f t="shared" si="0"/>
        <v>0</v>
      </c>
    </row>
    <row r="34" spans="1:10" s="102" customFormat="1" ht="23.4">
      <c r="A34" s="405"/>
      <c r="B34" s="406"/>
      <c r="C34" s="407"/>
      <c r="D34" s="408"/>
      <c r="E34" s="432"/>
      <c r="F34" s="409"/>
      <c r="G34" s="405"/>
      <c r="H34" s="408"/>
      <c r="I34" s="411"/>
      <c r="J34" s="426">
        <f t="shared" si="0"/>
        <v>0</v>
      </c>
    </row>
    <row r="35" spans="1:10" s="102" customFormat="1" ht="23.4">
      <c r="A35" s="405">
        <v>9</v>
      </c>
      <c r="B35" s="406" t="s">
        <v>1</v>
      </c>
      <c r="C35" s="407" t="s">
        <v>864</v>
      </c>
      <c r="D35" s="408" t="s">
        <v>785</v>
      </c>
      <c r="E35" s="408" t="s">
        <v>836</v>
      </c>
      <c r="F35" s="409"/>
      <c r="G35" s="405"/>
      <c r="H35" s="408"/>
      <c r="I35" s="411"/>
      <c r="J35" s="426">
        <f t="shared" si="0"/>
        <v>0</v>
      </c>
    </row>
    <row r="36" spans="1:10" s="102" customFormat="1" ht="23.4">
      <c r="A36" s="405"/>
      <c r="B36" s="406"/>
      <c r="C36" s="407"/>
      <c r="D36" s="408"/>
      <c r="E36" s="432"/>
      <c r="F36" s="409"/>
      <c r="G36" s="405"/>
      <c r="H36" s="408"/>
      <c r="I36" s="411"/>
      <c r="J36" s="426">
        <f t="shared" si="0"/>
        <v>0</v>
      </c>
    </row>
    <row r="37" spans="1:10" s="102" customFormat="1" ht="23.4">
      <c r="A37" s="405"/>
      <c r="B37" s="406"/>
      <c r="C37" s="407"/>
      <c r="D37" s="408"/>
      <c r="E37" s="432"/>
      <c r="F37" s="409"/>
      <c r="G37" s="405"/>
      <c r="H37" s="408"/>
      <c r="I37" s="411"/>
      <c r="J37" s="426">
        <f t="shared" si="0"/>
        <v>0</v>
      </c>
    </row>
    <row r="38" spans="1:10" s="102" customFormat="1" ht="23.4">
      <c r="A38" s="405">
        <v>10</v>
      </c>
      <c r="B38" s="407" t="s">
        <v>393</v>
      </c>
      <c r="C38" s="407" t="s">
        <v>861</v>
      </c>
      <c r="D38" s="427" t="s">
        <v>804</v>
      </c>
      <c r="E38" s="405" t="s">
        <v>837</v>
      </c>
      <c r="F38" s="415"/>
      <c r="G38" s="405"/>
      <c r="H38" s="405"/>
      <c r="I38" s="411"/>
      <c r="J38" s="426">
        <f t="shared" si="0"/>
        <v>0</v>
      </c>
    </row>
    <row r="39" spans="1:10" s="102" customFormat="1" ht="23.4">
      <c r="A39" s="405"/>
      <c r="B39" s="407"/>
      <c r="C39" s="407"/>
      <c r="D39" s="427"/>
      <c r="E39" s="432"/>
      <c r="F39" s="415"/>
      <c r="G39" s="405"/>
      <c r="H39" s="405"/>
      <c r="I39" s="411"/>
      <c r="J39" s="426">
        <f t="shared" si="0"/>
        <v>0</v>
      </c>
    </row>
    <row r="40" spans="1:10" s="102" customFormat="1" ht="23.4">
      <c r="A40" s="405"/>
      <c r="B40" s="407"/>
      <c r="C40" s="407"/>
      <c r="D40" s="427"/>
      <c r="E40" s="432"/>
      <c r="F40" s="415"/>
      <c r="G40" s="405"/>
      <c r="H40" s="405"/>
      <c r="I40" s="411"/>
      <c r="J40" s="426">
        <f t="shared" si="0"/>
        <v>0</v>
      </c>
    </row>
    <row r="41" spans="1:10" s="102" customFormat="1" ht="23.4">
      <c r="A41" s="405">
        <v>11</v>
      </c>
      <c r="B41" s="406" t="s">
        <v>393</v>
      </c>
      <c r="C41" s="407" t="s">
        <v>861</v>
      </c>
      <c r="D41" s="408" t="s">
        <v>786</v>
      </c>
      <c r="E41" s="408" t="s">
        <v>836</v>
      </c>
      <c r="F41" s="409"/>
      <c r="G41" s="405"/>
      <c r="H41" s="408"/>
      <c r="I41" s="411"/>
      <c r="J41" s="426">
        <f t="shared" si="0"/>
        <v>0</v>
      </c>
    </row>
    <row r="42" spans="1:10" s="102" customFormat="1" ht="23.4">
      <c r="A42" s="405"/>
      <c r="B42" s="406"/>
      <c r="C42" s="407"/>
      <c r="D42" s="408"/>
      <c r="E42" s="432"/>
      <c r="F42" s="409"/>
      <c r="G42" s="405"/>
      <c r="H42" s="408"/>
      <c r="I42" s="411"/>
      <c r="J42" s="426">
        <f t="shared" si="0"/>
        <v>0</v>
      </c>
    </row>
    <row r="43" spans="1:10" s="102" customFormat="1" ht="23.4">
      <c r="A43" s="405"/>
      <c r="B43" s="406"/>
      <c r="C43" s="407"/>
      <c r="D43" s="408"/>
      <c r="E43" s="432"/>
      <c r="F43" s="409"/>
      <c r="G43" s="405"/>
      <c r="H43" s="408"/>
      <c r="I43" s="411"/>
      <c r="J43" s="426">
        <f t="shared" si="0"/>
        <v>0</v>
      </c>
    </row>
    <row r="44" spans="1:10" s="102" customFormat="1" ht="23.4">
      <c r="A44" s="405">
        <v>12</v>
      </c>
      <c r="B44" s="406" t="s">
        <v>393</v>
      </c>
      <c r="C44" s="407" t="s">
        <v>687</v>
      </c>
      <c r="D44" s="408" t="s">
        <v>805</v>
      </c>
      <c r="E44" s="405" t="s">
        <v>837</v>
      </c>
      <c r="F44" s="415"/>
      <c r="G44" s="405"/>
      <c r="H44" s="408"/>
      <c r="I44" s="411"/>
      <c r="J44" s="426">
        <f t="shared" si="0"/>
        <v>0</v>
      </c>
    </row>
    <row r="45" spans="1:10" s="102" customFormat="1" ht="23.4">
      <c r="A45" s="405"/>
      <c r="B45" s="406"/>
      <c r="C45" s="407"/>
      <c r="D45" s="408"/>
      <c r="E45" s="432"/>
      <c r="F45" s="415"/>
      <c r="G45" s="405"/>
      <c r="H45" s="408"/>
      <c r="I45" s="411"/>
      <c r="J45" s="426">
        <f t="shared" si="0"/>
        <v>0</v>
      </c>
    </row>
    <row r="46" spans="1:10" s="102" customFormat="1" ht="23.4">
      <c r="A46" s="405"/>
      <c r="B46" s="406"/>
      <c r="C46" s="407"/>
      <c r="D46" s="408"/>
      <c r="E46" s="432"/>
      <c r="F46" s="415"/>
      <c r="G46" s="405"/>
      <c r="H46" s="408"/>
      <c r="I46" s="411"/>
      <c r="J46" s="426">
        <f t="shared" si="0"/>
        <v>0</v>
      </c>
    </row>
    <row r="47" spans="1:10" s="102" customFormat="1" ht="23.4">
      <c r="A47" s="405">
        <v>13</v>
      </c>
      <c r="B47" s="406" t="s">
        <v>393</v>
      </c>
      <c r="C47" s="407" t="s">
        <v>687</v>
      </c>
      <c r="D47" s="408" t="s">
        <v>787</v>
      </c>
      <c r="E47" s="408" t="s">
        <v>836</v>
      </c>
      <c r="F47" s="409"/>
      <c r="G47" s="405"/>
      <c r="H47" s="408"/>
      <c r="I47" s="411"/>
      <c r="J47" s="426">
        <f t="shared" si="0"/>
        <v>0</v>
      </c>
    </row>
    <row r="48" spans="1:10" s="102" customFormat="1" ht="23.4">
      <c r="A48" s="405"/>
      <c r="B48" s="406"/>
      <c r="C48" s="407"/>
      <c r="D48" s="408"/>
      <c r="E48" s="432"/>
      <c r="F48" s="409"/>
      <c r="G48" s="405"/>
      <c r="H48" s="408"/>
      <c r="I48" s="411"/>
      <c r="J48" s="426">
        <f t="shared" si="0"/>
        <v>0</v>
      </c>
    </row>
    <row r="49" spans="1:10" s="102" customFormat="1" ht="23.4">
      <c r="A49" s="405"/>
      <c r="B49" s="406"/>
      <c r="C49" s="407"/>
      <c r="D49" s="408"/>
      <c r="E49" s="432"/>
      <c r="F49" s="409"/>
      <c r="G49" s="405"/>
      <c r="H49" s="408"/>
      <c r="I49" s="411"/>
      <c r="J49" s="426">
        <f t="shared" si="0"/>
        <v>0</v>
      </c>
    </row>
    <row r="50" spans="1:10" s="102" customFormat="1" ht="31.95" customHeight="1">
      <c r="A50" s="405">
        <v>14</v>
      </c>
      <c r="B50" s="406" t="s">
        <v>393</v>
      </c>
      <c r="C50" s="407" t="s">
        <v>748</v>
      </c>
      <c r="D50" s="405" t="s">
        <v>743</v>
      </c>
      <c r="E50" s="405" t="s">
        <v>837</v>
      </c>
      <c r="F50" s="409"/>
      <c r="G50" s="405"/>
      <c r="H50" s="408"/>
      <c r="I50" s="411"/>
      <c r="J50" s="426">
        <f t="shared" si="0"/>
        <v>0</v>
      </c>
    </row>
    <row r="51" spans="1:10" s="102" customFormat="1" ht="23.4">
      <c r="A51" s="405"/>
      <c r="B51" s="406"/>
      <c r="C51" s="407"/>
      <c r="D51" s="405"/>
      <c r="E51" s="432"/>
      <c r="F51" s="409"/>
      <c r="G51" s="405"/>
      <c r="H51" s="408"/>
      <c r="I51" s="411"/>
      <c r="J51" s="426">
        <f t="shared" si="0"/>
        <v>0</v>
      </c>
    </row>
    <row r="52" spans="1:10" s="102" customFormat="1" ht="23.4">
      <c r="A52" s="405"/>
      <c r="B52" s="406"/>
      <c r="C52" s="407"/>
      <c r="D52" s="405"/>
      <c r="E52" s="432"/>
      <c r="F52" s="409"/>
      <c r="G52" s="405"/>
      <c r="H52" s="408"/>
      <c r="I52" s="411"/>
      <c r="J52" s="426">
        <f t="shared" si="0"/>
        <v>0</v>
      </c>
    </row>
    <row r="53" spans="1:10" s="102" customFormat="1" ht="28.2" customHeight="1">
      <c r="A53" s="405">
        <v>15</v>
      </c>
      <c r="B53" s="406" t="s">
        <v>393</v>
      </c>
      <c r="C53" s="407" t="s">
        <v>748</v>
      </c>
      <c r="D53" s="408" t="s">
        <v>795</v>
      </c>
      <c r="E53" s="408" t="s">
        <v>836</v>
      </c>
      <c r="F53" s="409"/>
      <c r="G53" s="405"/>
      <c r="H53" s="408"/>
      <c r="I53" s="411"/>
      <c r="J53" s="426">
        <f t="shared" si="0"/>
        <v>0</v>
      </c>
    </row>
    <row r="54" spans="1:10" s="102" customFormat="1" ht="23.4">
      <c r="A54" s="405"/>
      <c r="B54" s="406"/>
      <c r="C54" s="407"/>
      <c r="D54" s="408"/>
      <c r="E54" s="432"/>
      <c r="F54" s="409"/>
      <c r="G54" s="405"/>
      <c r="H54" s="408"/>
      <c r="I54" s="411"/>
      <c r="J54" s="426">
        <f t="shared" si="0"/>
        <v>0</v>
      </c>
    </row>
    <row r="55" spans="1:10" s="102" customFormat="1" ht="23.4">
      <c r="A55" s="405"/>
      <c r="B55" s="406"/>
      <c r="C55" s="407"/>
      <c r="D55" s="408"/>
      <c r="E55" s="432"/>
      <c r="F55" s="409"/>
      <c r="G55" s="405"/>
      <c r="H55" s="408"/>
      <c r="I55" s="411"/>
      <c r="J55" s="426">
        <f t="shared" si="0"/>
        <v>0</v>
      </c>
    </row>
    <row r="56" spans="1:10" s="102" customFormat="1" ht="23.4">
      <c r="A56" s="405">
        <v>16</v>
      </c>
      <c r="B56" s="407" t="s">
        <v>0</v>
      </c>
      <c r="C56" s="407" t="s">
        <v>398</v>
      </c>
      <c r="D56" s="405" t="s">
        <v>806</v>
      </c>
      <c r="E56" s="405" t="s">
        <v>837</v>
      </c>
      <c r="F56" s="415"/>
      <c r="G56" s="405"/>
      <c r="H56" s="405"/>
      <c r="I56" s="411"/>
      <c r="J56" s="426">
        <f t="shared" si="0"/>
        <v>0</v>
      </c>
    </row>
    <row r="57" spans="1:10" s="102" customFormat="1" ht="23.4">
      <c r="A57" s="405"/>
      <c r="B57" s="407"/>
      <c r="C57" s="407"/>
      <c r="D57" s="405"/>
      <c r="E57" s="432"/>
      <c r="F57" s="415"/>
      <c r="G57" s="405"/>
      <c r="H57" s="405"/>
      <c r="I57" s="411"/>
      <c r="J57" s="426">
        <f t="shared" si="0"/>
        <v>0</v>
      </c>
    </row>
    <row r="58" spans="1:10" s="102" customFormat="1" ht="23.4">
      <c r="A58" s="405"/>
      <c r="B58" s="407"/>
      <c r="C58" s="407"/>
      <c r="D58" s="405"/>
      <c r="E58" s="432"/>
      <c r="F58" s="415"/>
      <c r="G58" s="405"/>
      <c r="H58" s="405"/>
      <c r="I58" s="411"/>
      <c r="J58" s="426">
        <f t="shared" si="0"/>
        <v>0</v>
      </c>
    </row>
    <row r="59" spans="1:10" s="102" customFormat="1" ht="23.4">
      <c r="A59" s="405">
        <v>17</v>
      </c>
      <c r="B59" s="407" t="s">
        <v>0</v>
      </c>
      <c r="C59" s="407" t="s">
        <v>398</v>
      </c>
      <c r="D59" s="408" t="s">
        <v>788</v>
      </c>
      <c r="E59" s="408" t="s">
        <v>836</v>
      </c>
      <c r="F59" s="409"/>
      <c r="G59" s="405"/>
      <c r="H59" s="408"/>
      <c r="I59" s="411"/>
      <c r="J59" s="426">
        <f t="shared" si="0"/>
        <v>0</v>
      </c>
    </row>
    <row r="60" spans="1:10" s="102" customFormat="1" ht="23.4">
      <c r="A60" s="405"/>
      <c r="B60" s="407"/>
      <c r="C60" s="407"/>
      <c r="D60" s="408"/>
      <c r="E60" s="432"/>
      <c r="F60" s="409"/>
      <c r="G60" s="405"/>
      <c r="H60" s="408"/>
      <c r="I60" s="411"/>
      <c r="J60" s="426">
        <f t="shared" si="0"/>
        <v>0</v>
      </c>
    </row>
    <row r="61" spans="1:10" s="102" customFormat="1" ht="23.4">
      <c r="A61" s="405"/>
      <c r="B61" s="407"/>
      <c r="C61" s="407"/>
      <c r="D61" s="408"/>
      <c r="E61" s="432"/>
      <c r="F61" s="409"/>
      <c r="G61" s="405"/>
      <c r="H61" s="408"/>
      <c r="I61" s="411"/>
      <c r="J61" s="426">
        <f t="shared" si="0"/>
        <v>0</v>
      </c>
    </row>
    <row r="62" spans="1:10" s="102" customFormat="1" ht="23.4">
      <c r="A62" s="405">
        <v>18</v>
      </c>
      <c r="B62" s="407" t="s">
        <v>0</v>
      </c>
      <c r="C62" s="407" t="s">
        <v>863</v>
      </c>
      <c r="D62" s="405" t="s">
        <v>807</v>
      </c>
      <c r="E62" s="405" t="s">
        <v>837</v>
      </c>
      <c r="F62" s="415"/>
      <c r="G62" s="405"/>
      <c r="H62" s="405"/>
      <c r="I62" s="411"/>
      <c r="J62" s="426">
        <f t="shared" si="0"/>
        <v>0</v>
      </c>
    </row>
    <row r="63" spans="1:10" s="102" customFormat="1" ht="23.4">
      <c r="A63" s="405"/>
      <c r="B63" s="407"/>
      <c r="C63" s="407"/>
      <c r="D63" s="405"/>
      <c r="E63" s="432"/>
      <c r="F63" s="415"/>
      <c r="G63" s="405"/>
      <c r="H63" s="405"/>
      <c r="I63" s="411"/>
      <c r="J63" s="426">
        <f t="shared" si="0"/>
        <v>0</v>
      </c>
    </row>
    <row r="64" spans="1:10" s="102" customFormat="1" ht="23.4">
      <c r="A64" s="405"/>
      <c r="B64" s="407"/>
      <c r="C64" s="407"/>
      <c r="D64" s="405"/>
      <c r="E64" s="432"/>
      <c r="F64" s="415"/>
      <c r="G64" s="405"/>
      <c r="H64" s="405"/>
      <c r="I64" s="411"/>
      <c r="J64" s="426">
        <f t="shared" si="0"/>
        <v>0</v>
      </c>
    </row>
    <row r="65" spans="1:10" s="102" customFormat="1" ht="23.4">
      <c r="A65" s="405">
        <v>19</v>
      </c>
      <c r="B65" s="407" t="s">
        <v>0</v>
      </c>
      <c r="C65" s="407" t="s">
        <v>863</v>
      </c>
      <c r="D65" s="408" t="s">
        <v>789</v>
      </c>
      <c r="E65" s="408" t="s">
        <v>836</v>
      </c>
      <c r="F65" s="409"/>
      <c r="G65" s="405"/>
      <c r="H65" s="408"/>
      <c r="I65" s="411"/>
      <c r="J65" s="426">
        <f t="shared" si="0"/>
        <v>0</v>
      </c>
    </row>
    <row r="66" spans="1:10" s="102" customFormat="1" ht="23.4">
      <c r="A66" s="405"/>
      <c r="B66" s="407"/>
      <c r="C66" s="407"/>
      <c r="D66" s="408"/>
      <c r="E66" s="432"/>
      <c r="F66" s="409"/>
      <c r="G66" s="405"/>
      <c r="H66" s="408"/>
      <c r="I66" s="411"/>
      <c r="J66" s="426">
        <f t="shared" si="0"/>
        <v>0</v>
      </c>
    </row>
    <row r="67" spans="1:10" s="102" customFormat="1" ht="23.4">
      <c r="A67" s="405"/>
      <c r="B67" s="407"/>
      <c r="C67" s="407"/>
      <c r="D67" s="408"/>
      <c r="E67" s="432"/>
      <c r="F67" s="409"/>
      <c r="G67" s="405"/>
      <c r="H67" s="408"/>
      <c r="I67" s="411"/>
      <c r="J67" s="426">
        <f t="shared" si="0"/>
        <v>0</v>
      </c>
    </row>
    <row r="68" spans="1:10" s="102" customFormat="1" ht="46.8">
      <c r="A68" s="405">
        <v>20</v>
      </c>
      <c r="B68" s="407" t="s">
        <v>0</v>
      </c>
      <c r="C68" s="407" t="s">
        <v>689</v>
      </c>
      <c r="D68" s="405" t="s">
        <v>808</v>
      </c>
      <c r="E68" s="405" t="s">
        <v>837</v>
      </c>
      <c r="F68" s="415"/>
      <c r="G68" s="405"/>
      <c r="H68" s="405"/>
      <c r="I68" s="411"/>
      <c r="J68" s="426">
        <f t="shared" si="0"/>
        <v>0</v>
      </c>
    </row>
    <row r="69" spans="1:10" s="102" customFormat="1" ht="23.4">
      <c r="A69" s="405"/>
      <c r="B69" s="407"/>
      <c r="C69" s="407"/>
      <c r="D69" s="405"/>
      <c r="E69" s="432"/>
      <c r="F69" s="415"/>
      <c r="G69" s="405"/>
      <c r="H69" s="405"/>
      <c r="I69" s="411"/>
      <c r="J69" s="426">
        <f t="shared" si="0"/>
        <v>0</v>
      </c>
    </row>
    <row r="70" spans="1:10" s="102" customFormat="1" ht="23.4">
      <c r="A70" s="405"/>
      <c r="B70" s="407"/>
      <c r="C70" s="407"/>
      <c r="D70" s="405"/>
      <c r="E70" s="432"/>
      <c r="F70" s="415"/>
      <c r="G70" s="405"/>
      <c r="H70" s="405"/>
      <c r="I70" s="411"/>
      <c r="J70" s="426">
        <f t="shared" si="0"/>
        <v>0</v>
      </c>
    </row>
    <row r="71" spans="1:10" s="102" customFormat="1" ht="46.8">
      <c r="A71" s="405">
        <v>21</v>
      </c>
      <c r="B71" s="407" t="s">
        <v>0</v>
      </c>
      <c r="C71" s="407" t="s">
        <v>689</v>
      </c>
      <c r="D71" s="408" t="s">
        <v>790</v>
      </c>
      <c r="E71" s="408" t="s">
        <v>836</v>
      </c>
      <c r="F71" s="409"/>
      <c r="G71" s="405"/>
      <c r="H71" s="408"/>
      <c r="I71" s="411"/>
      <c r="J71" s="426">
        <f t="shared" si="0"/>
        <v>0</v>
      </c>
    </row>
    <row r="72" spans="1:10" s="102" customFormat="1" ht="23.4">
      <c r="A72" s="405"/>
      <c r="B72" s="407"/>
      <c r="C72" s="407"/>
      <c r="D72" s="408"/>
      <c r="E72" s="432"/>
      <c r="F72" s="409"/>
      <c r="G72" s="405"/>
      <c r="H72" s="408"/>
      <c r="I72" s="411"/>
      <c r="J72" s="426">
        <f t="shared" si="0"/>
        <v>0</v>
      </c>
    </row>
    <row r="73" spans="1:10" s="102" customFormat="1" ht="23.4">
      <c r="A73" s="405"/>
      <c r="B73" s="407"/>
      <c r="C73" s="407"/>
      <c r="D73" s="408"/>
      <c r="E73" s="432"/>
      <c r="F73" s="409"/>
      <c r="G73" s="405"/>
      <c r="H73" s="408"/>
      <c r="I73" s="411"/>
      <c r="J73" s="426">
        <f t="shared" si="0"/>
        <v>0</v>
      </c>
    </row>
    <row r="74" spans="1:10" s="102" customFormat="1" ht="23.4">
      <c r="A74" s="405">
        <v>22</v>
      </c>
      <c r="B74" s="406" t="s">
        <v>0</v>
      </c>
      <c r="C74" s="407" t="s">
        <v>691</v>
      </c>
      <c r="D74" s="408" t="s">
        <v>809</v>
      </c>
      <c r="E74" s="405" t="s">
        <v>837</v>
      </c>
      <c r="F74" s="415"/>
      <c r="G74" s="405"/>
      <c r="H74" s="408"/>
      <c r="I74" s="411"/>
      <c r="J74" s="426">
        <f t="shared" si="0"/>
        <v>0</v>
      </c>
    </row>
    <row r="75" spans="1:10" s="102" customFormat="1" ht="23.4">
      <c r="A75" s="405"/>
      <c r="B75" s="406"/>
      <c r="C75" s="407"/>
      <c r="D75" s="408"/>
      <c r="E75" s="432"/>
      <c r="F75" s="415"/>
      <c r="G75" s="405"/>
      <c r="H75" s="408"/>
      <c r="I75" s="411"/>
      <c r="J75" s="426">
        <f t="shared" ref="J75:J103" si="1">G75*I75</f>
        <v>0</v>
      </c>
    </row>
    <row r="76" spans="1:10" s="102" customFormat="1" ht="23.4">
      <c r="A76" s="405"/>
      <c r="B76" s="406"/>
      <c r="C76" s="407"/>
      <c r="D76" s="408"/>
      <c r="E76" s="432"/>
      <c r="F76" s="415"/>
      <c r="G76" s="405"/>
      <c r="H76" s="408"/>
      <c r="I76" s="411"/>
      <c r="J76" s="426">
        <f t="shared" si="1"/>
        <v>0</v>
      </c>
    </row>
    <row r="77" spans="1:10" s="102" customFormat="1" ht="23.4">
      <c r="A77" s="405">
        <v>23</v>
      </c>
      <c r="B77" s="406" t="s">
        <v>0</v>
      </c>
      <c r="C77" s="407" t="s">
        <v>691</v>
      </c>
      <c r="D77" s="408" t="s">
        <v>791</v>
      </c>
      <c r="E77" s="408" t="s">
        <v>836</v>
      </c>
      <c r="F77" s="409"/>
      <c r="G77" s="405"/>
      <c r="H77" s="408"/>
      <c r="I77" s="411"/>
      <c r="J77" s="426">
        <f t="shared" si="1"/>
        <v>0</v>
      </c>
    </row>
    <row r="78" spans="1:10" s="102" customFormat="1" ht="23.4">
      <c r="A78" s="405"/>
      <c r="B78" s="406"/>
      <c r="C78" s="407"/>
      <c r="D78" s="408"/>
      <c r="E78" s="432"/>
      <c r="F78" s="409"/>
      <c r="G78" s="405"/>
      <c r="H78" s="408"/>
      <c r="I78" s="411"/>
      <c r="J78" s="426">
        <f t="shared" si="1"/>
        <v>0</v>
      </c>
    </row>
    <row r="79" spans="1:10" s="102" customFormat="1" ht="23.4">
      <c r="A79" s="405"/>
      <c r="B79" s="406"/>
      <c r="C79" s="407"/>
      <c r="D79" s="408"/>
      <c r="E79" s="432"/>
      <c r="F79" s="409"/>
      <c r="G79" s="405"/>
      <c r="H79" s="408"/>
      <c r="I79" s="411"/>
      <c r="J79" s="426">
        <f t="shared" si="1"/>
        <v>0</v>
      </c>
    </row>
    <row r="80" spans="1:10" s="102" customFormat="1" ht="23.4">
      <c r="A80" s="405">
        <v>24</v>
      </c>
      <c r="B80" s="407" t="s">
        <v>0</v>
      </c>
      <c r="C80" s="407" t="s">
        <v>846</v>
      </c>
      <c r="D80" s="405" t="s">
        <v>810</v>
      </c>
      <c r="E80" s="405" t="s">
        <v>837</v>
      </c>
      <c r="F80" s="415"/>
      <c r="G80" s="405"/>
      <c r="H80" s="405"/>
      <c r="I80" s="411"/>
      <c r="J80" s="426">
        <f t="shared" si="1"/>
        <v>0</v>
      </c>
    </row>
    <row r="81" spans="1:10" s="102" customFormat="1" ht="23.4">
      <c r="A81" s="405"/>
      <c r="B81" s="407"/>
      <c r="C81" s="407"/>
      <c r="D81" s="405"/>
      <c r="E81" s="432"/>
      <c r="F81" s="415"/>
      <c r="G81" s="405"/>
      <c r="H81" s="405"/>
      <c r="I81" s="411"/>
      <c r="J81" s="426">
        <f t="shared" si="1"/>
        <v>0</v>
      </c>
    </row>
    <row r="82" spans="1:10" s="102" customFormat="1" ht="23.4">
      <c r="A82" s="405"/>
      <c r="B82" s="407"/>
      <c r="C82" s="407"/>
      <c r="D82" s="405"/>
      <c r="E82" s="432"/>
      <c r="F82" s="415"/>
      <c r="G82" s="405"/>
      <c r="H82" s="405"/>
      <c r="I82" s="411"/>
      <c r="J82" s="426">
        <f t="shared" si="1"/>
        <v>0</v>
      </c>
    </row>
    <row r="83" spans="1:10" s="102" customFormat="1" ht="23.4">
      <c r="A83" s="405">
        <v>25</v>
      </c>
      <c r="B83" s="407" t="s">
        <v>0</v>
      </c>
      <c r="C83" s="407" t="s">
        <v>846</v>
      </c>
      <c r="D83" s="408" t="s">
        <v>792</v>
      </c>
      <c r="E83" s="408" t="s">
        <v>836</v>
      </c>
      <c r="F83" s="409"/>
      <c r="G83" s="405"/>
      <c r="H83" s="408"/>
      <c r="I83" s="411"/>
      <c r="J83" s="426">
        <f t="shared" si="1"/>
        <v>0</v>
      </c>
    </row>
    <row r="84" spans="1:10" s="102" customFormat="1" ht="23.4">
      <c r="A84" s="405"/>
      <c r="B84" s="407"/>
      <c r="C84" s="407"/>
      <c r="D84" s="408"/>
      <c r="E84" s="432"/>
      <c r="F84" s="409"/>
      <c r="G84" s="405"/>
      <c r="H84" s="408"/>
      <c r="I84" s="411"/>
      <c r="J84" s="426">
        <f t="shared" si="1"/>
        <v>0</v>
      </c>
    </row>
    <row r="85" spans="1:10" s="102" customFormat="1" ht="23.4">
      <c r="A85" s="405"/>
      <c r="B85" s="407"/>
      <c r="C85" s="407"/>
      <c r="D85" s="408"/>
      <c r="E85" s="432"/>
      <c r="F85" s="409"/>
      <c r="G85" s="405"/>
      <c r="H85" s="408"/>
      <c r="I85" s="411"/>
      <c r="J85" s="426">
        <f t="shared" si="1"/>
        <v>0</v>
      </c>
    </row>
    <row r="86" spans="1:10" s="102" customFormat="1" ht="93.6">
      <c r="A86" s="405">
        <v>26</v>
      </c>
      <c r="B86" s="407" t="s">
        <v>0</v>
      </c>
      <c r="C86" s="407" t="s">
        <v>847</v>
      </c>
      <c r="D86" s="405" t="s">
        <v>811</v>
      </c>
      <c r="E86" s="405" t="s">
        <v>837</v>
      </c>
      <c r="F86" s="415"/>
      <c r="G86" s="405"/>
      <c r="H86" s="405"/>
      <c r="I86" s="411"/>
      <c r="J86" s="426">
        <f t="shared" si="1"/>
        <v>0</v>
      </c>
    </row>
    <row r="87" spans="1:10" s="102" customFormat="1" ht="23.4">
      <c r="A87" s="405"/>
      <c r="B87" s="407"/>
      <c r="C87" s="407"/>
      <c r="D87" s="405"/>
      <c r="E87" s="432"/>
      <c r="F87" s="415"/>
      <c r="G87" s="405"/>
      <c r="H87" s="405"/>
      <c r="I87" s="411"/>
      <c r="J87" s="426">
        <f t="shared" si="1"/>
        <v>0</v>
      </c>
    </row>
    <row r="88" spans="1:10" s="102" customFormat="1" ht="23.4">
      <c r="A88" s="405"/>
      <c r="B88" s="407"/>
      <c r="C88" s="407"/>
      <c r="D88" s="405"/>
      <c r="E88" s="432"/>
      <c r="F88" s="415"/>
      <c r="G88" s="405"/>
      <c r="H88" s="405"/>
      <c r="I88" s="411"/>
      <c r="J88" s="426">
        <f t="shared" si="1"/>
        <v>0</v>
      </c>
    </row>
    <row r="89" spans="1:10" s="102" customFormat="1" ht="93.6">
      <c r="A89" s="405">
        <v>27</v>
      </c>
      <c r="B89" s="407" t="s">
        <v>0</v>
      </c>
      <c r="C89" s="407" t="s">
        <v>847</v>
      </c>
      <c r="D89" s="408" t="s">
        <v>793</v>
      </c>
      <c r="E89" s="408" t="s">
        <v>836</v>
      </c>
      <c r="F89" s="409"/>
      <c r="G89" s="405"/>
      <c r="H89" s="408"/>
      <c r="I89" s="411"/>
      <c r="J89" s="426">
        <f t="shared" si="1"/>
        <v>0</v>
      </c>
    </row>
    <row r="90" spans="1:10" s="102" customFormat="1" ht="23.4">
      <c r="A90" s="405"/>
      <c r="B90" s="407"/>
      <c r="C90" s="407"/>
      <c r="D90" s="408"/>
      <c r="E90" s="432"/>
      <c r="F90" s="409"/>
      <c r="G90" s="405"/>
      <c r="H90" s="408"/>
      <c r="I90" s="411"/>
      <c r="J90" s="426">
        <f t="shared" si="1"/>
        <v>0</v>
      </c>
    </row>
    <row r="91" spans="1:10" s="102" customFormat="1" ht="23.4">
      <c r="A91" s="405"/>
      <c r="B91" s="407"/>
      <c r="C91" s="407"/>
      <c r="D91" s="408"/>
      <c r="E91" s="432"/>
      <c r="F91" s="409"/>
      <c r="G91" s="405"/>
      <c r="H91" s="408"/>
      <c r="I91" s="411"/>
      <c r="J91" s="426">
        <f t="shared" si="1"/>
        <v>0</v>
      </c>
    </row>
    <row r="92" spans="1:10" s="102" customFormat="1" ht="23.4">
      <c r="A92" s="405">
        <v>28</v>
      </c>
      <c r="B92" s="407" t="s">
        <v>0</v>
      </c>
      <c r="C92" s="407" t="s">
        <v>717</v>
      </c>
      <c r="D92" s="405" t="s">
        <v>814</v>
      </c>
      <c r="E92" s="405" t="s">
        <v>837</v>
      </c>
      <c r="F92" s="415"/>
      <c r="G92" s="405"/>
      <c r="H92" s="405"/>
      <c r="I92" s="411"/>
      <c r="J92" s="426">
        <f t="shared" si="1"/>
        <v>0</v>
      </c>
    </row>
    <row r="93" spans="1:10" s="102" customFormat="1" ht="23.4">
      <c r="A93" s="405"/>
      <c r="B93" s="407"/>
      <c r="C93" s="407"/>
      <c r="D93" s="405"/>
      <c r="E93" s="432"/>
      <c r="F93" s="415"/>
      <c r="G93" s="405"/>
      <c r="H93" s="405"/>
      <c r="I93" s="411"/>
      <c r="J93" s="426">
        <f t="shared" si="1"/>
        <v>0</v>
      </c>
    </row>
    <row r="94" spans="1:10" s="102" customFormat="1" ht="23.4">
      <c r="A94" s="405"/>
      <c r="B94" s="407"/>
      <c r="C94" s="407"/>
      <c r="D94" s="405"/>
      <c r="E94" s="432"/>
      <c r="F94" s="415"/>
      <c r="G94" s="405"/>
      <c r="H94" s="405"/>
      <c r="I94" s="411"/>
      <c r="J94" s="426">
        <f t="shared" si="1"/>
        <v>0</v>
      </c>
    </row>
    <row r="95" spans="1:10" s="102" customFormat="1" ht="23.4">
      <c r="A95" s="405">
        <v>29</v>
      </c>
      <c r="B95" s="407" t="s">
        <v>0</v>
      </c>
      <c r="C95" s="407" t="s">
        <v>717</v>
      </c>
      <c r="D95" s="408" t="s">
        <v>797</v>
      </c>
      <c r="E95" s="408" t="s">
        <v>836</v>
      </c>
      <c r="F95" s="409"/>
      <c r="G95" s="405"/>
      <c r="H95" s="408"/>
      <c r="I95" s="411"/>
      <c r="J95" s="426">
        <f t="shared" si="1"/>
        <v>0</v>
      </c>
    </row>
    <row r="96" spans="1:10" s="102" customFormat="1" ht="23.4">
      <c r="A96" s="405"/>
      <c r="B96" s="407"/>
      <c r="C96" s="407"/>
      <c r="D96" s="408"/>
      <c r="E96" s="432"/>
      <c r="F96" s="409"/>
      <c r="G96" s="405"/>
      <c r="H96" s="408"/>
      <c r="I96" s="411"/>
      <c r="J96" s="426">
        <f t="shared" si="1"/>
        <v>0</v>
      </c>
    </row>
    <row r="97" spans="1:10" s="102" customFormat="1" ht="23.4">
      <c r="A97" s="405"/>
      <c r="B97" s="407"/>
      <c r="C97" s="407"/>
      <c r="D97" s="408"/>
      <c r="E97" s="432"/>
      <c r="F97" s="409"/>
      <c r="G97" s="405"/>
      <c r="H97" s="408"/>
      <c r="I97" s="411"/>
      <c r="J97" s="426">
        <f t="shared" si="1"/>
        <v>0</v>
      </c>
    </row>
    <row r="98" spans="1:10" s="102" customFormat="1" ht="46.8">
      <c r="A98" s="405">
        <v>30</v>
      </c>
      <c r="B98" s="407" t="s">
        <v>0</v>
      </c>
      <c r="C98" s="407" t="s">
        <v>718</v>
      </c>
      <c r="D98" s="405" t="s">
        <v>815</v>
      </c>
      <c r="E98" s="405" t="s">
        <v>837</v>
      </c>
      <c r="F98" s="415"/>
      <c r="G98" s="405"/>
      <c r="H98" s="405"/>
      <c r="I98" s="411"/>
      <c r="J98" s="426">
        <f t="shared" si="1"/>
        <v>0</v>
      </c>
    </row>
    <row r="99" spans="1:10" s="102" customFormat="1" ht="23.4">
      <c r="A99" s="405"/>
      <c r="B99" s="407"/>
      <c r="C99" s="407"/>
      <c r="D99" s="405"/>
      <c r="E99" s="432"/>
      <c r="F99" s="415"/>
      <c r="G99" s="405"/>
      <c r="H99" s="405"/>
      <c r="I99" s="411"/>
      <c r="J99" s="426">
        <f t="shared" si="1"/>
        <v>0</v>
      </c>
    </row>
    <row r="100" spans="1:10" s="102" customFormat="1" ht="23.4">
      <c r="A100" s="405"/>
      <c r="B100" s="407"/>
      <c r="C100" s="407"/>
      <c r="D100" s="405"/>
      <c r="E100" s="432"/>
      <c r="F100" s="415"/>
      <c r="G100" s="405"/>
      <c r="H100" s="405"/>
      <c r="I100" s="411"/>
      <c r="J100" s="426">
        <f t="shared" si="1"/>
        <v>0</v>
      </c>
    </row>
    <row r="101" spans="1:10" s="102" customFormat="1" ht="46.8">
      <c r="A101" s="405">
        <v>31</v>
      </c>
      <c r="B101" s="407" t="s">
        <v>0</v>
      </c>
      <c r="C101" s="407" t="s">
        <v>718</v>
      </c>
      <c r="D101" s="408" t="s">
        <v>798</v>
      </c>
      <c r="E101" s="408" t="s">
        <v>836</v>
      </c>
      <c r="F101" s="409"/>
      <c r="G101" s="405"/>
      <c r="H101" s="408"/>
      <c r="I101" s="411"/>
      <c r="J101" s="426">
        <f t="shared" si="1"/>
        <v>0</v>
      </c>
    </row>
    <row r="102" spans="1:10" s="102" customFormat="1" ht="23.4">
      <c r="A102" s="405"/>
      <c r="B102" s="407"/>
      <c r="C102" s="407"/>
      <c r="D102" s="408"/>
      <c r="E102" s="432"/>
      <c r="F102" s="409"/>
      <c r="G102" s="405"/>
      <c r="H102" s="408"/>
      <c r="I102" s="411"/>
      <c r="J102" s="426">
        <f t="shared" si="1"/>
        <v>0</v>
      </c>
    </row>
    <row r="103" spans="1:10" s="102" customFormat="1" ht="23.4">
      <c r="A103" s="405"/>
      <c r="B103" s="407"/>
      <c r="C103" s="407"/>
      <c r="D103" s="408"/>
      <c r="E103" s="432"/>
      <c r="F103" s="409"/>
      <c r="G103" s="405"/>
      <c r="H103" s="408"/>
      <c r="I103" s="411"/>
      <c r="J103" s="426">
        <f t="shared" si="1"/>
        <v>0</v>
      </c>
    </row>
    <row r="104" spans="1:10" s="102" customFormat="1" ht="23.4">
      <c r="A104" s="418"/>
      <c r="B104" s="428"/>
      <c r="C104" s="428"/>
      <c r="D104" s="428"/>
      <c r="E104" s="428"/>
      <c r="F104" s="429"/>
      <c r="G104" s="428"/>
      <c r="H104" s="428"/>
      <c r="I104" s="428" t="s">
        <v>747</v>
      </c>
      <c r="J104" s="431">
        <f>SUM(J11:J101)</f>
        <v>0</v>
      </c>
    </row>
    <row r="105" spans="1:10" s="102" customFormat="1" ht="18">
      <c r="A105" s="121"/>
      <c r="D105" s="278"/>
      <c r="E105" s="278"/>
      <c r="F105" s="278"/>
      <c r="G105" s="278"/>
      <c r="H105" s="278"/>
      <c r="I105" s="278"/>
      <c r="J105" s="278"/>
    </row>
    <row r="106" spans="1:10" s="102" customFormat="1">
      <c r="A106" s="121"/>
    </row>
    <row r="107" spans="1:10" s="102" customFormat="1">
      <c r="A107" s="121"/>
    </row>
    <row r="108" spans="1:10" s="102" customFormat="1">
      <c r="A108" s="121"/>
    </row>
    <row r="109" spans="1:10" s="102" customFormat="1">
      <c r="A109" s="121"/>
    </row>
    <row r="110" spans="1:10" s="102" customFormat="1">
      <c r="A110" s="121"/>
    </row>
    <row r="111" spans="1:10" s="102" customFormat="1">
      <c r="A111" s="121"/>
    </row>
    <row r="112" spans="1:10" s="102" customFormat="1">
      <c r="A112" s="121"/>
    </row>
    <row r="113" spans="1:1" s="102" customFormat="1">
      <c r="A113" s="121"/>
    </row>
    <row r="114" spans="1:1" s="102" customFormat="1">
      <c r="A114" s="121"/>
    </row>
    <row r="115" spans="1:1" s="102" customFormat="1">
      <c r="A115" s="121"/>
    </row>
    <row r="116" spans="1:1" s="102" customFormat="1">
      <c r="A116" s="121"/>
    </row>
    <row r="117" spans="1:1" s="102" customFormat="1">
      <c r="A117" s="121"/>
    </row>
    <row r="118" spans="1:1" s="102" customFormat="1">
      <c r="A118" s="121"/>
    </row>
    <row r="119" spans="1:1" s="102" customFormat="1">
      <c r="A119" s="121"/>
    </row>
    <row r="120" spans="1:1" s="102" customFormat="1">
      <c r="A120" s="121"/>
    </row>
    <row r="121" spans="1:1" s="102" customFormat="1">
      <c r="A121" s="121"/>
    </row>
    <row r="122" spans="1:1" s="102" customFormat="1">
      <c r="A122" s="121"/>
    </row>
    <row r="123" spans="1:1" s="102" customFormat="1">
      <c r="A123" s="121"/>
    </row>
  </sheetData>
  <sheetProtection insertRows="0" selectLockedCells="1"/>
  <autoFilter ref="A10:J104" xr:uid="{00000000-0009-0000-0000-000007000000}"/>
  <customSheetViews>
    <customSheetView guid="{C55BEEA4-C7C0-4DC5-8BAF-692055B5AA15}" scale="55" showPageBreaks="1" printArea="1" showAutoFilter="1" topLeftCell="A53">
      <selection activeCell="C53" sqref="C53"/>
      <rowBreaks count="3" manualBreakCount="3">
        <brk id="37" max="9" man="1"/>
        <brk id="70" max="9" man="1"/>
        <brk id="97" max="9" man="1"/>
      </rowBreaks>
      <pageMargins left="0.25" right="0.25" top="0.75" bottom="0.75" header="0.3" footer="0.3"/>
      <printOptions horizontalCentered="1"/>
      <pageSetup paperSize="8" scale="58" fitToHeight="0" orientation="landscape" r:id="rId1"/>
      <headerFooter>
        <oddFooter>Page &amp;P of &amp;N</oddFooter>
      </headerFooter>
      <autoFilter ref="A10:J104" xr:uid="{00000000-0009-0000-0000-000007000000}"/>
    </customSheetView>
    <customSheetView guid="{96CC6107-9CCE-429C-BFFD-A79E6F82B4AC}" scale="40" showPageBreaks="1" printArea="1" showAutoFilter="1" view="pageBreakPreview">
      <selection activeCell="C53" sqref="C53"/>
      <rowBreaks count="1" manualBreakCount="1">
        <brk id="97" max="9" man="1"/>
      </rowBreaks>
      <pageMargins left="0.25" right="0.25" top="0.75" bottom="0.75" header="0.3" footer="0.3"/>
      <printOptions horizontalCentered="1"/>
      <pageSetup paperSize="8" scale="60" fitToHeight="0" orientation="landscape" r:id="rId2"/>
      <headerFooter>
        <oddFooter>Page &amp;P of &amp;N</oddFooter>
      </headerFooter>
      <autoFilter ref="A10:J104" xr:uid="{BCF7230F-A312-413F-B419-BB13B06D3750}"/>
    </customSheetView>
  </customSheetViews>
  <mergeCells count="1">
    <mergeCell ref="F9:I9"/>
  </mergeCells>
  <phoneticPr fontId="17" type="noConversion"/>
  <printOptions horizontalCentered="1"/>
  <pageMargins left="0.25" right="0.25" top="0.75" bottom="0.75" header="0.3" footer="0.3"/>
  <pageSetup paperSize="8" scale="58" fitToHeight="0" orientation="landscape" r:id="rId3"/>
  <headerFooter>
    <oddFooter>Page &amp;P of &amp;N</oddFooter>
  </headerFooter>
  <rowBreaks count="3" manualBreakCount="3">
    <brk id="37" max="9" man="1"/>
    <brk id="70" max="9" man="1"/>
    <brk id="97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Data!$C$2:$C$58</xm:f>
          </x14:formula1>
          <xm:sqref>C80:C85 C14:C16 C92:C103 C38:C40 C20:C28 C50:C73</xm:sqref>
        </x14:dataValidation>
        <x14:dataValidation type="list" allowBlank="1" showInputMessage="1" showErrorMessage="1" xr:uid="{00000000-0002-0000-0700-000001000000}">
          <x14:formula1>
            <xm:f>Data!$A$2:$A$4</xm:f>
          </x14:formula1>
          <xm:sqref>B11:B16 B80:B103 B38:B40 B20:B31 B56:B73</xm:sqref>
        </x14:dataValidation>
        <x14:dataValidation type="list" allowBlank="1" showInputMessage="1" showErrorMessage="1" xr:uid="{00000000-0002-0000-0700-000002000000}">
          <x14:formula1>
            <xm:f>Data!$I$2:$I$8</xm:f>
          </x14:formula1>
          <xm:sqref>H14:H16 H98:H100 H44:H46 H56:H58 H62:H64 H68:H70 H74:H76 H80:H82 H86:H88 H92:H94 H38:H40 H20:H31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I103"/>
  <sheetViews>
    <sheetView zoomScale="85" zoomScaleNormal="85" zoomScaleSheetLayoutView="100" zoomScalePageLayoutView="70" workbookViewId="0">
      <selection activeCell="A19" sqref="A19:A24"/>
    </sheetView>
  </sheetViews>
  <sheetFormatPr defaultColWidth="8.88671875" defaultRowHeight="14.4"/>
  <cols>
    <col min="1" max="1" width="15.109375" style="161" customWidth="1"/>
    <col min="2" max="2" width="27.5546875" style="161" customWidth="1"/>
    <col min="3" max="3" width="24.44140625" style="161" customWidth="1"/>
    <col min="4" max="4" width="19.88671875" style="161" customWidth="1"/>
    <col min="5" max="5" width="18.6640625" style="161" customWidth="1"/>
    <col min="6" max="6" width="14.6640625" style="161" customWidth="1"/>
    <col min="7" max="7" width="3.5546875" style="161" customWidth="1"/>
    <col min="8" max="8" width="16.5546875" style="161" customWidth="1"/>
    <col min="9" max="16384" width="8.88671875" style="161"/>
  </cols>
  <sheetData>
    <row r="1" spans="1:9" s="157" customFormat="1" ht="21">
      <c r="A1" s="434" t="str">
        <f>Cover!G10</f>
        <v>ABC building</v>
      </c>
      <c r="D1" s="158" t="s">
        <v>387</v>
      </c>
      <c r="E1" s="159">
        <f>Cover!G13</f>
        <v>45717</v>
      </c>
      <c r="F1" s="258"/>
    </row>
    <row r="2" spans="1:9" s="157" customFormat="1" ht="21">
      <c r="A2" s="156"/>
    </row>
    <row r="3" spans="1:9" s="157" customFormat="1" ht="21">
      <c r="A3" s="481" t="str">
        <f>"B2. Costs Summary of Routine Maintenance
(from " &amp;TEXT(Cover!G16, "dd-mmm-yyyy") &amp; " to " &amp;TEXT(DATE(YEAR(Cover!G16)+1, MONTH(Cover!G16), DAY(Cover!G16))-1, "dd-mmm-yyyy") &amp; ")"</f>
        <v>B2. Costs Summary of Routine Maintenance
(from 01-Apr-2025 to 31-Mar-2026)</v>
      </c>
      <c r="B3" s="481"/>
      <c r="C3" s="481"/>
      <c r="D3" s="481"/>
      <c r="E3" s="481"/>
      <c r="F3" s="481"/>
    </row>
    <row r="4" spans="1:9" s="157" customFormat="1" ht="21">
      <c r="A4" s="160"/>
    </row>
    <row r="5" spans="1:9" ht="35.4" customHeight="1">
      <c r="A5" s="213"/>
      <c r="B5" s="482" t="s">
        <v>869</v>
      </c>
      <c r="C5" s="483"/>
      <c r="D5" s="483"/>
      <c r="E5" s="483"/>
      <c r="F5" s="483"/>
      <c r="G5" s="483"/>
    </row>
    <row r="6" spans="1:9" ht="25.8">
      <c r="A6" s="212"/>
      <c r="B6" s="145"/>
      <c r="C6" s="119"/>
      <c r="D6" s="75"/>
      <c r="E6" s="75"/>
      <c r="F6" s="75"/>
      <c r="G6" s="75"/>
      <c r="H6" s="248"/>
    </row>
    <row r="7" spans="1:9" ht="23.4">
      <c r="A7" s="162"/>
      <c r="B7" s="163"/>
      <c r="C7" s="486" t="s">
        <v>870</v>
      </c>
      <c r="D7" s="486"/>
      <c r="E7" s="486"/>
      <c r="F7" s="486"/>
      <c r="G7" s="75"/>
    </row>
    <row r="8" spans="1:9" ht="23.4">
      <c r="A8" s="163"/>
      <c r="B8" s="163"/>
      <c r="C8" s="164" t="s">
        <v>385</v>
      </c>
      <c r="D8" s="164" t="s">
        <v>559</v>
      </c>
      <c r="E8" s="164" t="s">
        <v>560</v>
      </c>
      <c r="F8" s="164" t="s">
        <v>775</v>
      </c>
      <c r="G8" s="75"/>
    </row>
    <row r="9" spans="1:9" ht="23.4">
      <c r="A9" s="249"/>
      <c r="B9" s="174" t="s">
        <v>871</v>
      </c>
      <c r="C9" s="165">
        <f>E19</f>
        <v>0</v>
      </c>
      <c r="D9" s="165">
        <f>E25</f>
        <v>0</v>
      </c>
      <c r="E9" s="165">
        <f>E29</f>
        <v>0</v>
      </c>
      <c r="F9" s="165">
        <f>SUM(C9:E9)</f>
        <v>0</v>
      </c>
      <c r="G9" s="75"/>
    </row>
    <row r="10" spans="1:9" ht="23.4">
      <c r="A10" s="249"/>
      <c r="B10" s="174" t="s">
        <v>872</v>
      </c>
      <c r="C10" s="165">
        <f>E40</f>
        <v>0</v>
      </c>
      <c r="D10" s="165">
        <f>E47</f>
        <v>0</v>
      </c>
      <c r="E10" s="165">
        <f>E51</f>
        <v>0</v>
      </c>
      <c r="F10" s="165">
        <f>SUM(C10:E10)</f>
        <v>0</v>
      </c>
      <c r="G10" s="75"/>
    </row>
    <row r="11" spans="1:9" ht="23.4">
      <c r="A11" s="249"/>
      <c r="B11" s="174" t="s">
        <v>873</v>
      </c>
      <c r="C11" s="165">
        <f>E62</f>
        <v>0</v>
      </c>
      <c r="D11" s="165">
        <f>E67</f>
        <v>0</v>
      </c>
      <c r="E11" s="165">
        <f>E72</f>
        <v>0</v>
      </c>
      <c r="F11" s="165">
        <f>SUM(C11:E11)</f>
        <v>0</v>
      </c>
      <c r="G11" s="75"/>
    </row>
    <row r="12" spans="1:9" ht="23.4">
      <c r="A12" s="249"/>
      <c r="B12" s="174" t="s">
        <v>874</v>
      </c>
      <c r="C12" s="165">
        <f>E84</f>
        <v>0</v>
      </c>
      <c r="D12" s="165">
        <f>E88</f>
        <v>0</v>
      </c>
      <c r="E12" s="165">
        <f>E92</f>
        <v>0</v>
      </c>
      <c r="F12" s="165">
        <f>SUM(C12:E12)</f>
        <v>0</v>
      </c>
      <c r="G12" s="75"/>
    </row>
    <row r="13" spans="1:9" ht="24" thickBot="1">
      <c r="A13" s="163"/>
      <c r="B13" s="163"/>
      <c r="C13" s="166"/>
      <c r="D13" s="166"/>
      <c r="E13" s="167" t="s">
        <v>774</v>
      </c>
      <c r="F13" s="168">
        <f>SUM(F9:F12)</f>
        <v>0</v>
      </c>
      <c r="G13" s="75"/>
    </row>
    <row r="14" spans="1:9" ht="24" thickTop="1">
      <c r="A14" s="149"/>
      <c r="B14" s="149"/>
      <c r="C14" s="149"/>
      <c r="D14" s="149"/>
      <c r="E14" s="149"/>
      <c r="F14" s="149"/>
      <c r="G14" s="75"/>
      <c r="I14" s="326"/>
    </row>
    <row r="15" spans="1:9" ht="23.4">
      <c r="A15" s="251" t="s">
        <v>739</v>
      </c>
      <c r="B15" s="149"/>
      <c r="C15" s="149"/>
      <c r="D15" s="149"/>
      <c r="E15" s="149"/>
      <c r="F15" s="149"/>
      <c r="G15" s="75"/>
    </row>
    <row r="16" spans="1:9" ht="23.4">
      <c r="A16" s="251"/>
      <c r="B16" s="149"/>
      <c r="C16" s="149"/>
      <c r="D16" s="149"/>
      <c r="E16" s="149"/>
      <c r="F16" s="149"/>
      <c r="G16" s="75"/>
    </row>
    <row r="17" spans="1:8" ht="23.4">
      <c r="B17" s="484" t="s">
        <v>875</v>
      </c>
      <c r="C17" s="485"/>
      <c r="D17" s="476" t="s">
        <v>723</v>
      </c>
      <c r="E17" s="477"/>
      <c r="F17" s="149"/>
      <c r="G17" s="149"/>
      <c r="H17" s="75"/>
    </row>
    <row r="18" spans="1:8" ht="33">
      <c r="A18" s="169" t="s">
        <v>391</v>
      </c>
      <c r="B18" s="479" t="s">
        <v>558</v>
      </c>
      <c r="C18" s="480"/>
      <c r="D18" s="164" t="s">
        <v>843</v>
      </c>
      <c r="E18" s="164" t="s">
        <v>844</v>
      </c>
      <c r="F18" s="149"/>
      <c r="G18" s="149"/>
      <c r="H18" s="75"/>
    </row>
    <row r="19" spans="1:8" ht="24" customHeight="1">
      <c r="A19" s="470" t="s">
        <v>392</v>
      </c>
      <c r="B19" s="478" t="s">
        <v>885</v>
      </c>
      <c r="C19" s="478"/>
      <c r="D19" s="170">
        <f>SUMIF('B1.1 Routine(res)'!$C$12:$C$120, B19, 'B1.1 Routine(res)'!$J$12:$J$120)</f>
        <v>0</v>
      </c>
      <c r="E19" s="467">
        <f>SUM(D19:D24)</f>
        <v>0</v>
      </c>
      <c r="F19" s="149"/>
      <c r="G19" s="149"/>
      <c r="H19" s="75"/>
    </row>
    <row r="20" spans="1:8" ht="24" customHeight="1">
      <c r="A20" s="471"/>
      <c r="B20" s="478" t="s">
        <v>862</v>
      </c>
      <c r="C20" s="478"/>
      <c r="D20" s="170">
        <f>SUMIF('B1.1 Routine(res)'!$C$12:$C$120, B20, 'B1.1 Routine(res)'!$J$12:$J$120)</f>
        <v>0</v>
      </c>
      <c r="E20" s="468"/>
      <c r="F20" s="149"/>
      <c r="G20" s="149"/>
      <c r="H20" s="75"/>
    </row>
    <row r="21" spans="1:8" ht="24" customHeight="1">
      <c r="A21" s="471"/>
      <c r="B21" s="478" t="s">
        <v>697</v>
      </c>
      <c r="C21" s="478"/>
      <c r="D21" s="170">
        <f>SUMIF('B1.1 Routine(res)'!$C$12:$C$120, B21, 'B1.1 Routine(res)'!$J$12:$J$120)</f>
        <v>0</v>
      </c>
      <c r="E21" s="468"/>
      <c r="F21" s="149"/>
      <c r="G21" s="149"/>
      <c r="H21" s="75"/>
    </row>
    <row r="22" spans="1:8" ht="24" customHeight="1">
      <c r="A22" s="471"/>
      <c r="B22" s="478" t="s">
        <v>848</v>
      </c>
      <c r="C22" s="478"/>
      <c r="D22" s="170">
        <f>SUMIF('B1.1 Routine(res)'!$C$12:$C$120, B22, 'B1.1 Routine(res)'!$J$12:$J$120)</f>
        <v>0</v>
      </c>
      <c r="E22" s="468"/>
      <c r="F22" s="149"/>
      <c r="G22" s="149"/>
      <c r="H22" s="75"/>
    </row>
    <row r="23" spans="1:8" ht="36" customHeight="1">
      <c r="A23" s="471"/>
      <c r="B23" s="478" t="s">
        <v>750</v>
      </c>
      <c r="C23" s="478"/>
      <c r="D23" s="170">
        <f>SUMIF('B1.1 Routine(res)'!$C$12:$C$120, B23, 'B1.1 Routine(res)'!$J$12:$J$120)</f>
        <v>0</v>
      </c>
      <c r="E23" s="468"/>
      <c r="F23" s="149"/>
      <c r="G23" s="149"/>
      <c r="H23" s="75"/>
    </row>
    <row r="24" spans="1:8" ht="24" customHeight="1">
      <c r="A24" s="472"/>
      <c r="B24" s="478" t="s">
        <v>744</v>
      </c>
      <c r="C24" s="478"/>
      <c r="D24" s="170">
        <f>SUMIF('B1.1 Routine(res)'!$C$12:$C$120, B24, 'B1.1 Routine(res)'!$J$12:$J$120)</f>
        <v>0</v>
      </c>
      <c r="E24" s="469"/>
      <c r="F24" s="149"/>
      <c r="G24" s="149"/>
      <c r="H24" s="75"/>
    </row>
    <row r="25" spans="1:8" ht="24" customHeight="1">
      <c r="A25" s="470" t="s">
        <v>394</v>
      </c>
      <c r="B25" s="478" t="s">
        <v>886</v>
      </c>
      <c r="C25" s="478"/>
      <c r="D25" s="170">
        <f>SUMIF('B1.1 Routine(res)'!$C$12:$C$120, B25, 'B1.1 Routine(res)'!$J$12:$J$120)</f>
        <v>0</v>
      </c>
      <c r="E25" s="467">
        <f>SUM(D25:D28)</f>
        <v>0</v>
      </c>
      <c r="F25" s="149"/>
      <c r="G25" s="149"/>
      <c r="H25" s="75"/>
    </row>
    <row r="26" spans="1:8" ht="24" customHeight="1">
      <c r="A26" s="471"/>
      <c r="B26" s="478" t="s">
        <v>864</v>
      </c>
      <c r="C26" s="478"/>
      <c r="D26" s="170">
        <f>SUMIF('B1.1 Routine(res)'!$C$12:$C$120, B26, 'B1.1 Routine(res)'!$J$12:$J$120)</f>
        <v>0</v>
      </c>
      <c r="E26" s="468"/>
      <c r="F26" s="149"/>
      <c r="G26" s="149"/>
      <c r="H26" s="75"/>
    </row>
    <row r="27" spans="1:8" ht="24" customHeight="1">
      <c r="A27" s="471"/>
      <c r="B27" s="478" t="s">
        <v>861</v>
      </c>
      <c r="C27" s="478"/>
      <c r="D27" s="170">
        <f>SUMIF('B1.1 Routine(res)'!$C$12:$C$120, B27, 'B1.1 Routine(res)'!$J$12:$J$120)</f>
        <v>0</v>
      </c>
      <c r="E27" s="468"/>
      <c r="F27" s="149"/>
      <c r="G27" s="149"/>
      <c r="H27" s="75"/>
    </row>
    <row r="28" spans="1:8" ht="24" customHeight="1">
      <c r="A28" s="472"/>
      <c r="B28" s="478" t="s">
        <v>687</v>
      </c>
      <c r="C28" s="478"/>
      <c r="D28" s="170">
        <f>SUMIF('B1.1 Routine(res)'!$C$12:$C$120, B28, 'B1.1 Routine(res)'!$J$12:$J$120)</f>
        <v>0</v>
      </c>
      <c r="E28" s="469"/>
      <c r="F28" s="149"/>
      <c r="G28" s="149"/>
      <c r="H28" s="75"/>
    </row>
    <row r="29" spans="1:8" ht="24" customHeight="1">
      <c r="A29" s="470" t="s">
        <v>395</v>
      </c>
      <c r="B29" s="478" t="s">
        <v>399</v>
      </c>
      <c r="C29" s="478"/>
      <c r="D29" s="170">
        <f>SUMIF('B1.1 Routine(res)'!$C$12:$C$120, B29, 'B1.1 Routine(res)'!$J$12:$J$120)</f>
        <v>0</v>
      </c>
      <c r="E29" s="467">
        <f>SUM(D29:D35)</f>
        <v>0</v>
      </c>
      <c r="F29" s="149"/>
      <c r="G29" s="149"/>
      <c r="H29" s="75"/>
    </row>
    <row r="30" spans="1:8" ht="24" customHeight="1">
      <c r="A30" s="471"/>
      <c r="B30" s="478" t="s">
        <v>863</v>
      </c>
      <c r="C30" s="478"/>
      <c r="D30" s="170">
        <f>SUMIF('B1.1 Routine(res)'!$C$12:$C$120, B30, 'B1.1 Routine(res)'!$J$12:$J$120)</f>
        <v>0</v>
      </c>
      <c r="E30" s="468"/>
      <c r="F30" s="149"/>
      <c r="G30" s="149"/>
      <c r="H30" s="75"/>
    </row>
    <row r="31" spans="1:8" ht="24" customHeight="1">
      <c r="A31" s="471"/>
      <c r="B31" s="478" t="s">
        <v>689</v>
      </c>
      <c r="C31" s="478"/>
      <c r="D31" s="170">
        <f>SUMIF('B1.1 Routine(res)'!$C$12:$C$120, B31, 'B1.1 Routine(res)'!$J$12:$J$120)</f>
        <v>0</v>
      </c>
      <c r="E31" s="468"/>
      <c r="F31" s="149"/>
      <c r="G31" s="149"/>
      <c r="H31" s="75"/>
    </row>
    <row r="32" spans="1:8" ht="24" customHeight="1">
      <c r="A32" s="471"/>
      <c r="B32" s="478" t="s">
        <v>884</v>
      </c>
      <c r="C32" s="478"/>
      <c r="D32" s="170">
        <f>SUMIF('B1.1 Routine(res)'!$C$12:$C$120, B32, 'B1.1 Routine(res)'!$J$12:$J$120)</f>
        <v>0</v>
      </c>
      <c r="E32" s="468"/>
      <c r="F32" s="149"/>
      <c r="G32" s="149"/>
      <c r="H32" s="75"/>
    </row>
    <row r="33" spans="1:8" ht="24" customHeight="1">
      <c r="A33" s="471"/>
      <c r="B33" s="478" t="s">
        <v>846</v>
      </c>
      <c r="C33" s="478"/>
      <c r="D33" s="170">
        <f>SUMIF('B1.1 Routine(res)'!$C$12:$C$120, B33, 'B1.1 Routine(res)'!$J$12:$J$120)</f>
        <v>0</v>
      </c>
      <c r="E33" s="468"/>
      <c r="F33" s="149"/>
      <c r="G33" s="149"/>
      <c r="H33" s="75"/>
    </row>
    <row r="34" spans="1:8" ht="33.6" customHeight="1">
      <c r="A34" s="471"/>
      <c r="B34" s="478" t="s">
        <v>847</v>
      </c>
      <c r="C34" s="478"/>
      <c r="D34" s="170">
        <f>SUMIF('B1.1 Routine(res)'!$C$12:$C$120, B34, 'B1.1 Routine(res)'!$J$12:$J$120)</f>
        <v>0</v>
      </c>
      <c r="E34" s="468"/>
      <c r="F34" s="149"/>
      <c r="G34" s="149"/>
      <c r="H34" s="75"/>
    </row>
    <row r="35" spans="1:8" ht="24" customHeight="1">
      <c r="A35" s="472"/>
      <c r="B35" s="478" t="s">
        <v>693</v>
      </c>
      <c r="C35" s="478"/>
      <c r="D35" s="170">
        <f>SUMIF('B1.1 Routine(res)'!$C$12:$C$120, B35, 'B1.1 Routine(res)'!$J$12:$J$120)</f>
        <v>0</v>
      </c>
      <c r="E35" s="469"/>
      <c r="F35" s="149"/>
      <c r="G35" s="149"/>
      <c r="H35" s="75"/>
    </row>
    <row r="36" spans="1:8" ht="24" thickBot="1">
      <c r="A36" s="163"/>
      <c r="B36" s="163"/>
      <c r="C36" s="171"/>
      <c r="D36" s="457" t="s">
        <v>725</v>
      </c>
      <c r="E36" s="459">
        <f>SUM(E19,E25,E29)</f>
        <v>0</v>
      </c>
      <c r="F36" s="149"/>
      <c r="G36" s="75"/>
    </row>
    <row r="37" spans="1:8" ht="24" thickTop="1">
      <c r="A37" s="163"/>
      <c r="B37" s="163"/>
      <c r="C37" s="163"/>
      <c r="D37" s="163"/>
      <c r="E37" s="149"/>
      <c r="F37" s="149"/>
      <c r="G37" s="75"/>
    </row>
    <row r="38" spans="1:8" ht="23.4">
      <c r="A38" s="150"/>
      <c r="B38" s="484" t="s">
        <v>877</v>
      </c>
      <c r="C38" s="485"/>
      <c r="D38" s="476" t="s">
        <v>723</v>
      </c>
      <c r="E38" s="477"/>
      <c r="F38" s="149"/>
      <c r="G38" s="149"/>
      <c r="H38" s="75"/>
    </row>
    <row r="39" spans="1:8" ht="33">
      <c r="A39" s="169" t="s">
        <v>391</v>
      </c>
      <c r="B39" s="479" t="s">
        <v>558</v>
      </c>
      <c r="C39" s="480"/>
      <c r="D39" s="236" t="s">
        <v>843</v>
      </c>
      <c r="E39" s="236" t="s">
        <v>844</v>
      </c>
      <c r="F39" s="149"/>
      <c r="G39" s="149"/>
      <c r="H39" s="75"/>
    </row>
    <row r="40" spans="1:8" ht="24" customHeight="1">
      <c r="A40" s="470" t="s">
        <v>392</v>
      </c>
      <c r="B40" s="478" t="s">
        <v>885</v>
      </c>
      <c r="C40" s="478"/>
      <c r="D40" s="172">
        <f>SUMIF('B1.2 Routine(com)'!$C$11:$C$119, B40, 'B1.2 Routine(com)'!$J$11:$J$119)</f>
        <v>0</v>
      </c>
      <c r="E40" s="473">
        <f>SUM(D40:D46)</f>
        <v>0</v>
      </c>
      <c r="F40" s="149"/>
      <c r="G40" s="149"/>
      <c r="H40" s="75"/>
    </row>
    <row r="41" spans="1:8" ht="24" customHeight="1">
      <c r="A41" s="471"/>
      <c r="B41" s="478" t="s">
        <v>862</v>
      </c>
      <c r="C41" s="478"/>
      <c r="D41" s="172">
        <f>SUMIF('B1.2 Routine(com)'!$C$11:$C$119, B41, 'B1.2 Routine(com)'!$J$11:$J$119)</f>
        <v>0</v>
      </c>
      <c r="E41" s="474"/>
      <c r="F41" s="149"/>
      <c r="G41" s="149"/>
      <c r="H41" s="75"/>
    </row>
    <row r="42" spans="1:8" ht="24" customHeight="1">
      <c r="A42" s="471"/>
      <c r="B42" s="478" t="s">
        <v>697</v>
      </c>
      <c r="C42" s="478"/>
      <c r="D42" s="172">
        <f>SUMIF('B1.2 Routine(com)'!$C$11:$C$119, B42, 'B1.2 Routine(com)'!$J$11:$J$119)</f>
        <v>0</v>
      </c>
      <c r="E42" s="474"/>
      <c r="F42" s="149"/>
      <c r="G42" s="149"/>
      <c r="H42" s="75"/>
    </row>
    <row r="43" spans="1:8" ht="24" customHeight="1">
      <c r="A43" s="471"/>
      <c r="B43" s="478" t="s">
        <v>748</v>
      </c>
      <c r="C43" s="478"/>
      <c r="D43" s="172">
        <f>SUMIF('B1.2 Routine(com)'!$C$11:$C$119, B43, 'B1.2 Routine(com)'!$J$11:$J$119)</f>
        <v>0</v>
      </c>
      <c r="E43" s="474"/>
      <c r="F43" s="149"/>
      <c r="G43" s="149"/>
      <c r="H43" s="75"/>
    </row>
    <row r="44" spans="1:8" ht="24" customHeight="1">
      <c r="A44" s="471"/>
      <c r="B44" s="478" t="s">
        <v>848</v>
      </c>
      <c r="C44" s="478"/>
      <c r="D44" s="172">
        <f>SUMIF('B1.2 Routine(com)'!$C$11:$C$119, B44, 'B1.2 Routine(com)'!$J$11:$J$119)</f>
        <v>0</v>
      </c>
      <c r="E44" s="474"/>
      <c r="F44" s="149"/>
      <c r="G44" s="149"/>
      <c r="H44" s="75"/>
    </row>
    <row r="45" spans="1:8" ht="34.5" customHeight="1">
      <c r="A45" s="471"/>
      <c r="B45" s="478" t="s">
        <v>750</v>
      </c>
      <c r="C45" s="478"/>
      <c r="D45" s="172">
        <f>SUMIF('B1.2 Routine(com)'!$C$11:$C$119, B45, 'B1.2 Routine(com)'!$J$11:$J$119)</f>
        <v>0</v>
      </c>
      <c r="E45" s="474"/>
      <c r="F45" s="149"/>
      <c r="G45" s="149"/>
      <c r="H45" s="75"/>
    </row>
    <row r="46" spans="1:8" ht="24" customHeight="1">
      <c r="A46" s="472"/>
      <c r="B46" s="478" t="s">
        <v>744</v>
      </c>
      <c r="C46" s="478"/>
      <c r="D46" s="172">
        <f>SUMIF('B1.2 Routine(com)'!$C$11:$C$119, B46, 'B1.2 Routine(com)'!$J$11:$J$119)</f>
        <v>0</v>
      </c>
      <c r="E46" s="475"/>
      <c r="F46" s="149"/>
      <c r="G46" s="149"/>
      <c r="H46" s="75"/>
    </row>
    <row r="47" spans="1:8" ht="24" customHeight="1">
      <c r="A47" s="470" t="s">
        <v>394</v>
      </c>
      <c r="B47" s="478" t="s">
        <v>886</v>
      </c>
      <c r="C47" s="478"/>
      <c r="D47" s="172">
        <f>SUMIF('B1.2 Routine(com)'!$C$11:$C$119, B47, 'B1.2 Routine(com)'!$J$11:$J$119)</f>
        <v>0</v>
      </c>
      <c r="E47" s="473">
        <f>SUM(D47:D50)</f>
        <v>0</v>
      </c>
      <c r="F47" s="149"/>
      <c r="G47" s="149"/>
      <c r="H47" s="75"/>
    </row>
    <row r="48" spans="1:8" ht="24" customHeight="1">
      <c r="A48" s="471"/>
      <c r="B48" s="478" t="s">
        <v>864</v>
      </c>
      <c r="C48" s="478"/>
      <c r="D48" s="172">
        <f>SUMIF('B1.2 Routine(com)'!$C$11:$C$119, B48, 'B1.2 Routine(com)'!$J$11:$J$119)</f>
        <v>0</v>
      </c>
      <c r="E48" s="474"/>
      <c r="F48" s="149"/>
      <c r="G48" s="149"/>
      <c r="H48" s="75"/>
    </row>
    <row r="49" spans="1:8" ht="24" customHeight="1">
      <c r="A49" s="471"/>
      <c r="B49" s="478" t="s">
        <v>861</v>
      </c>
      <c r="C49" s="478"/>
      <c r="D49" s="172">
        <f>SUMIF('B1.2 Routine(com)'!$C$11:$C$119, B49, 'B1.2 Routine(com)'!$J$11:$J$119)</f>
        <v>0</v>
      </c>
      <c r="E49" s="474"/>
      <c r="F49" s="149"/>
      <c r="G49" s="149"/>
      <c r="H49" s="75"/>
    </row>
    <row r="50" spans="1:8" ht="24" customHeight="1">
      <c r="A50" s="472"/>
      <c r="B50" s="478" t="s">
        <v>687</v>
      </c>
      <c r="C50" s="478"/>
      <c r="D50" s="172">
        <f>SUMIF('B1.2 Routine(com)'!$C$11:$C$119, B50, 'B1.2 Routine(com)'!$J$11:$J$119)</f>
        <v>0</v>
      </c>
      <c r="E50" s="475"/>
      <c r="F50" s="149"/>
      <c r="G50" s="149"/>
      <c r="H50" s="75"/>
    </row>
    <row r="51" spans="1:8" ht="24" customHeight="1">
      <c r="A51" s="470" t="s">
        <v>395</v>
      </c>
      <c r="B51" s="478" t="s">
        <v>399</v>
      </c>
      <c r="C51" s="478"/>
      <c r="D51" s="172">
        <f>SUMIF('B1.2 Routine(com)'!$C$11:$C$119, B51, 'B1.2 Routine(com)'!$J$11:$J$119)</f>
        <v>0</v>
      </c>
      <c r="E51" s="473">
        <f>SUM(D51:D57)</f>
        <v>0</v>
      </c>
      <c r="F51" s="149"/>
      <c r="G51" s="149"/>
      <c r="H51" s="75"/>
    </row>
    <row r="52" spans="1:8" ht="24" customHeight="1">
      <c r="A52" s="471"/>
      <c r="B52" s="478" t="s">
        <v>863</v>
      </c>
      <c r="C52" s="478"/>
      <c r="D52" s="172">
        <f>SUMIF('B1.2 Routine(com)'!$C$11:$C$119, B52, 'B1.2 Routine(com)'!$J$11:$J$119)</f>
        <v>0</v>
      </c>
      <c r="E52" s="474"/>
      <c r="F52" s="149"/>
      <c r="G52" s="149"/>
      <c r="H52" s="75"/>
    </row>
    <row r="53" spans="1:8" ht="24" customHeight="1">
      <c r="A53" s="471"/>
      <c r="B53" s="478" t="s">
        <v>689</v>
      </c>
      <c r="C53" s="478"/>
      <c r="D53" s="172">
        <f>SUMIF('B1.2 Routine(com)'!$C$11:$C$119, B53, 'B1.2 Routine(com)'!$J$11:$J$119)</f>
        <v>0</v>
      </c>
      <c r="E53" s="474"/>
      <c r="F53" s="149"/>
      <c r="G53" s="149"/>
      <c r="H53" s="75"/>
    </row>
    <row r="54" spans="1:8" ht="24" customHeight="1">
      <c r="A54" s="471"/>
      <c r="B54" s="478" t="s">
        <v>884</v>
      </c>
      <c r="C54" s="478"/>
      <c r="D54" s="172">
        <f>SUMIF('B1.2 Routine(com)'!$C$11:$C$119, B54, 'B1.2 Routine(com)'!$J$11:$J$119)</f>
        <v>0</v>
      </c>
      <c r="E54" s="474"/>
      <c r="F54" s="149"/>
      <c r="G54" s="149"/>
      <c r="H54" s="75"/>
    </row>
    <row r="55" spans="1:8" ht="24" customHeight="1">
      <c r="A55" s="471"/>
      <c r="B55" s="478" t="s">
        <v>846</v>
      </c>
      <c r="C55" s="478"/>
      <c r="D55" s="172">
        <f>SUMIF('B1.2 Routine(com)'!$C$11:$C$119, B55, 'B1.2 Routine(com)'!$J$11:$J$119)</f>
        <v>0</v>
      </c>
      <c r="E55" s="474"/>
      <c r="F55" s="149"/>
      <c r="G55" s="149"/>
      <c r="H55" s="75"/>
    </row>
    <row r="56" spans="1:8" ht="33" customHeight="1">
      <c r="A56" s="471"/>
      <c r="B56" s="478" t="s">
        <v>847</v>
      </c>
      <c r="C56" s="478"/>
      <c r="D56" s="172">
        <f>SUMIF('B1.2 Routine(com)'!$C$11:$C$119, B56, 'B1.2 Routine(com)'!$J$11:$J$119)</f>
        <v>0</v>
      </c>
      <c r="E56" s="474"/>
      <c r="F56" s="149"/>
      <c r="G56" s="149"/>
      <c r="H56" s="75"/>
    </row>
    <row r="57" spans="1:8" ht="24" customHeight="1">
      <c r="A57" s="472"/>
      <c r="B57" s="478" t="s">
        <v>693</v>
      </c>
      <c r="C57" s="478"/>
      <c r="D57" s="172">
        <f>SUMIF('B1.2 Routine(com)'!$C$11:$C$119, B57, 'B1.2 Routine(com)'!$J$11:$J$119)</f>
        <v>0</v>
      </c>
      <c r="E57" s="475"/>
      <c r="F57" s="149"/>
      <c r="G57" s="149"/>
      <c r="H57" s="75"/>
    </row>
    <row r="58" spans="1:8" ht="24" thickBot="1">
      <c r="A58" s="163"/>
      <c r="B58" s="163"/>
      <c r="C58" s="163"/>
      <c r="D58" s="458" t="s">
        <v>725</v>
      </c>
      <c r="E58" s="168">
        <f>SUM(E40,E47,E51)</f>
        <v>0</v>
      </c>
      <c r="F58" s="149"/>
      <c r="G58" s="149"/>
      <c r="H58" s="75"/>
    </row>
    <row r="59" spans="1:8" ht="24" thickTop="1">
      <c r="A59" s="163"/>
      <c r="B59" s="163"/>
      <c r="C59" s="163"/>
      <c r="D59" s="163"/>
      <c r="E59" s="149"/>
      <c r="F59" s="149"/>
      <c r="G59" s="75"/>
    </row>
    <row r="60" spans="1:8" ht="23.4">
      <c r="A60" s="150"/>
      <c r="B60" s="484" t="s">
        <v>882</v>
      </c>
      <c r="C60" s="485"/>
      <c r="D60" s="476" t="s">
        <v>723</v>
      </c>
      <c r="E60" s="477"/>
      <c r="F60" s="149"/>
      <c r="G60" s="149"/>
      <c r="H60" s="75"/>
    </row>
    <row r="61" spans="1:8" ht="33">
      <c r="A61" s="169" t="s">
        <v>391</v>
      </c>
      <c r="B61" s="479" t="s">
        <v>558</v>
      </c>
      <c r="C61" s="480"/>
      <c r="D61" s="236" t="s">
        <v>843</v>
      </c>
      <c r="E61" s="236" t="s">
        <v>844</v>
      </c>
      <c r="F61" s="149"/>
      <c r="G61" s="149"/>
      <c r="H61" s="75"/>
    </row>
    <row r="62" spans="1:8" ht="24" customHeight="1">
      <c r="A62" s="470" t="s">
        <v>392</v>
      </c>
      <c r="B62" s="478" t="s">
        <v>885</v>
      </c>
      <c r="C62" s="478"/>
      <c r="D62" s="172">
        <f>SUMIF('B1.3 Routine(club)'!$C$11:$C$113, B62, 'B1.3 Routine(club)'!$J$11:$J$113)</f>
        <v>0</v>
      </c>
      <c r="E62" s="473">
        <f>SUM(D62:D66)</f>
        <v>0</v>
      </c>
      <c r="F62" s="149"/>
      <c r="G62" s="149"/>
      <c r="H62" s="75"/>
    </row>
    <row r="63" spans="1:8" ht="24" customHeight="1">
      <c r="A63" s="471"/>
      <c r="B63" s="478" t="s">
        <v>862</v>
      </c>
      <c r="C63" s="478"/>
      <c r="D63" s="172">
        <f>SUMIF('B1.3 Routine(club)'!$C$11:$C$113, B63, 'B1.3 Routine(club)'!$J$11:$J$113)</f>
        <v>0</v>
      </c>
      <c r="E63" s="474"/>
      <c r="F63" s="149"/>
      <c r="G63" s="149"/>
      <c r="H63" s="75"/>
    </row>
    <row r="64" spans="1:8" ht="24" customHeight="1">
      <c r="A64" s="471"/>
      <c r="B64" s="478" t="s">
        <v>697</v>
      </c>
      <c r="C64" s="478"/>
      <c r="D64" s="172">
        <f>SUMIF('B1.3 Routine(club)'!$C$11:$C$113, B64, 'B1.3 Routine(club)'!$J$11:$J$113)</f>
        <v>0</v>
      </c>
      <c r="E64" s="474"/>
      <c r="F64" s="149"/>
      <c r="G64" s="149"/>
      <c r="H64" s="75"/>
    </row>
    <row r="65" spans="1:8" ht="34.5" customHeight="1">
      <c r="A65" s="471"/>
      <c r="B65" s="478" t="s">
        <v>750</v>
      </c>
      <c r="C65" s="478"/>
      <c r="D65" s="172">
        <f>SUMIF('B1.3 Routine(club)'!$C$11:$C$113, B65, 'B1.3 Routine(club)'!$J$11:$J$113)</f>
        <v>0</v>
      </c>
      <c r="E65" s="474"/>
      <c r="F65" s="149"/>
      <c r="G65" s="149"/>
      <c r="H65" s="75"/>
    </row>
    <row r="66" spans="1:8" ht="24" customHeight="1">
      <c r="A66" s="472"/>
      <c r="B66" s="478" t="s">
        <v>744</v>
      </c>
      <c r="C66" s="478"/>
      <c r="D66" s="172">
        <f>SUMIF('B1.3 Routine(club)'!$C$11:$C$113, B66, 'B1.3 Routine(club)'!$J$11:$J$113)</f>
        <v>0</v>
      </c>
      <c r="E66" s="475"/>
      <c r="F66" s="149"/>
      <c r="G66" s="149"/>
      <c r="H66" s="75"/>
    </row>
    <row r="67" spans="1:8" ht="24" customHeight="1">
      <c r="A67" s="470" t="s">
        <v>394</v>
      </c>
      <c r="B67" s="478" t="s">
        <v>886</v>
      </c>
      <c r="C67" s="478"/>
      <c r="D67" s="172">
        <f>SUMIF('B1.3 Routine(club)'!$C$11:$C$113, B67, 'B1.3 Routine(club)'!$J$11:$J$113)</f>
        <v>0</v>
      </c>
      <c r="E67" s="473">
        <f>SUM(D67:D71)</f>
        <v>0</v>
      </c>
      <c r="F67" s="149"/>
      <c r="G67" s="149"/>
      <c r="H67" s="75"/>
    </row>
    <row r="68" spans="1:8" ht="24" customHeight="1">
      <c r="A68" s="471"/>
      <c r="B68" s="478" t="s">
        <v>864</v>
      </c>
      <c r="C68" s="478"/>
      <c r="D68" s="172">
        <f>SUMIF('B1.3 Routine(club)'!$C$11:$C$113, B68, 'B1.3 Routine(club)'!$J$11:$J$113)</f>
        <v>0</v>
      </c>
      <c r="E68" s="474"/>
      <c r="F68" s="149"/>
      <c r="G68" s="149"/>
      <c r="H68" s="75"/>
    </row>
    <row r="69" spans="1:8" ht="24" customHeight="1">
      <c r="A69" s="471"/>
      <c r="B69" s="478" t="s">
        <v>861</v>
      </c>
      <c r="C69" s="478"/>
      <c r="D69" s="172">
        <f>SUMIF('B1.3 Routine(club)'!$C$11:$C$113, B69, 'B1.3 Routine(club)'!$J$11:$J$113)</f>
        <v>0</v>
      </c>
      <c r="E69" s="474"/>
      <c r="F69" s="149"/>
      <c r="G69" s="149"/>
      <c r="H69" s="75"/>
    </row>
    <row r="70" spans="1:8" ht="24" customHeight="1">
      <c r="A70" s="471"/>
      <c r="B70" s="478" t="s">
        <v>687</v>
      </c>
      <c r="C70" s="478"/>
      <c r="D70" s="172">
        <f>SUMIF('B1.3 Routine(club)'!$C$14:$C$113, B70, 'B1.3 Routine(club)'!$J$14:$J$113)</f>
        <v>0</v>
      </c>
      <c r="E70" s="474"/>
      <c r="F70" s="149"/>
      <c r="G70" s="149"/>
      <c r="H70" s="75"/>
    </row>
    <row r="71" spans="1:8" ht="24" customHeight="1">
      <c r="A71" s="472"/>
      <c r="B71" s="478" t="s">
        <v>746</v>
      </c>
      <c r="C71" s="478"/>
      <c r="D71" s="172">
        <f>SUMIF('B1.3 Routine(club)'!$C$14:$C$113, B71, 'B1.3 Routine(club)'!$J$14:$J$113)</f>
        <v>0</v>
      </c>
      <c r="E71" s="475"/>
      <c r="F71" s="149"/>
      <c r="G71" s="149"/>
      <c r="H71" s="75"/>
    </row>
    <row r="72" spans="1:8" ht="24" customHeight="1">
      <c r="A72" s="470" t="s">
        <v>395</v>
      </c>
      <c r="B72" s="478" t="s">
        <v>399</v>
      </c>
      <c r="C72" s="478"/>
      <c r="D72" s="172">
        <f>SUMIF('B1.3 Routine(club)'!$C$14:$C$113, B72, 'B1.3 Routine(club)'!$J$14:$J$113)</f>
        <v>0</v>
      </c>
      <c r="E72" s="473">
        <f>SUM(D72:D78)</f>
        <v>0</v>
      </c>
      <c r="F72" s="149"/>
      <c r="G72" s="149"/>
      <c r="H72" s="75"/>
    </row>
    <row r="73" spans="1:8" ht="24" customHeight="1">
      <c r="A73" s="471"/>
      <c r="B73" s="478" t="s">
        <v>863</v>
      </c>
      <c r="C73" s="478"/>
      <c r="D73" s="172">
        <f>SUMIF('B1.3 Routine(club)'!$C$14:$C$113, B73, 'B1.3 Routine(club)'!$J$14:$J$113)</f>
        <v>0</v>
      </c>
      <c r="E73" s="474"/>
      <c r="F73" s="149"/>
      <c r="G73" s="149"/>
      <c r="H73" s="75"/>
    </row>
    <row r="74" spans="1:8" ht="24" customHeight="1">
      <c r="A74" s="471"/>
      <c r="B74" s="478" t="s">
        <v>689</v>
      </c>
      <c r="C74" s="478"/>
      <c r="D74" s="172">
        <f>SUMIF('B1.3 Routine(club)'!$C$14:$C$113, B74, 'B1.3 Routine(club)'!$J$14:$J$113)</f>
        <v>0</v>
      </c>
      <c r="E74" s="474"/>
      <c r="F74" s="149"/>
      <c r="G74" s="149"/>
      <c r="H74" s="75"/>
    </row>
    <row r="75" spans="1:8" ht="24" customHeight="1">
      <c r="A75" s="471"/>
      <c r="B75" s="478" t="s">
        <v>884</v>
      </c>
      <c r="C75" s="478"/>
      <c r="D75" s="172">
        <f>SUMIF('B1.3 Routine(club)'!$C$14:$C$113, B75, 'B1.3 Routine(club)'!$J$14:$J$113)</f>
        <v>0</v>
      </c>
      <c r="E75" s="474"/>
      <c r="F75" s="149"/>
      <c r="G75" s="149"/>
      <c r="H75" s="75"/>
    </row>
    <row r="76" spans="1:8" ht="24" customHeight="1">
      <c r="A76" s="471"/>
      <c r="B76" s="478" t="s">
        <v>846</v>
      </c>
      <c r="C76" s="478"/>
      <c r="D76" s="172">
        <f>SUMIF('B1.3 Routine(club)'!$C$14:$C$113, B76, 'B1.3 Routine(club)'!$J$14:$J$113)</f>
        <v>0</v>
      </c>
      <c r="E76" s="474"/>
      <c r="F76" s="149"/>
      <c r="G76" s="149"/>
      <c r="H76" s="75"/>
    </row>
    <row r="77" spans="1:8" ht="31.95" customHeight="1">
      <c r="A77" s="471"/>
      <c r="B77" s="478" t="s">
        <v>847</v>
      </c>
      <c r="C77" s="478"/>
      <c r="D77" s="172">
        <f>SUMIF('B1.3 Routine(club)'!$C$14:$C$113, B77, 'B1.3 Routine(club)'!$J$14:$J$113)</f>
        <v>0</v>
      </c>
      <c r="E77" s="474"/>
      <c r="F77" s="149"/>
      <c r="G77" s="149"/>
      <c r="H77" s="75"/>
    </row>
    <row r="78" spans="1:8" ht="24" customHeight="1">
      <c r="A78" s="472"/>
      <c r="B78" s="478" t="s">
        <v>693</v>
      </c>
      <c r="C78" s="478"/>
      <c r="D78" s="172">
        <f>SUMIF('B1.3 Routine(club)'!$C$14:$C$113, B78, 'B1.3 Routine(club)'!$J$14:$J$113)</f>
        <v>0</v>
      </c>
      <c r="E78" s="475"/>
      <c r="F78" s="149"/>
      <c r="G78" s="149"/>
      <c r="H78" s="75"/>
    </row>
    <row r="79" spans="1:8" ht="24" thickBot="1">
      <c r="A79" s="163"/>
      <c r="B79" s="163"/>
      <c r="C79" s="173"/>
      <c r="D79" s="458" t="s">
        <v>725</v>
      </c>
      <c r="E79" s="168">
        <f>SUM(E72,E67,E62)</f>
        <v>0</v>
      </c>
      <c r="F79" s="149"/>
      <c r="G79" s="75"/>
    </row>
    <row r="80" spans="1:8" ht="24" thickTop="1">
      <c r="A80" s="163"/>
      <c r="B80" s="163"/>
      <c r="C80" s="163"/>
      <c r="D80" s="163"/>
      <c r="E80" s="149"/>
      <c r="F80" s="149"/>
      <c r="G80" s="75"/>
    </row>
    <row r="81" spans="1:8" ht="23.4">
      <c r="A81" s="163"/>
      <c r="B81" s="163"/>
      <c r="C81" s="163"/>
      <c r="D81" s="163"/>
      <c r="E81" s="149"/>
      <c r="F81" s="149"/>
      <c r="G81" s="75"/>
    </row>
    <row r="82" spans="1:8" ht="23.4">
      <c r="A82" s="150"/>
      <c r="B82" s="484" t="s">
        <v>880</v>
      </c>
      <c r="C82" s="485"/>
      <c r="D82" s="476" t="s">
        <v>723</v>
      </c>
      <c r="E82" s="477"/>
      <c r="F82" s="149"/>
      <c r="G82" s="149"/>
      <c r="H82" s="75"/>
    </row>
    <row r="83" spans="1:8" ht="33">
      <c r="A83" s="169" t="s">
        <v>391</v>
      </c>
      <c r="B83" s="479" t="s">
        <v>558</v>
      </c>
      <c r="C83" s="480"/>
      <c r="D83" s="236" t="s">
        <v>843</v>
      </c>
      <c r="E83" s="236" t="s">
        <v>844</v>
      </c>
      <c r="F83" s="149"/>
      <c r="G83" s="149"/>
      <c r="H83" s="75"/>
    </row>
    <row r="84" spans="1:8" ht="27" customHeight="1">
      <c r="A84" s="470" t="s">
        <v>392</v>
      </c>
      <c r="B84" s="491" t="s">
        <v>885</v>
      </c>
      <c r="C84" s="492"/>
      <c r="D84" s="172">
        <f>SUMIF('B1.4 Routine(carpark)'!$C$11:$C$101, B84, 'B1.4 Routine(carpark)'!$J$11:$J$101)</f>
        <v>0</v>
      </c>
      <c r="E84" s="473">
        <f>SUM(D84:D87)</f>
        <v>0</v>
      </c>
      <c r="F84" s="149"/>
      <c r="G84" s="149"/>
      <c r="H84" s="75"/>
    </row>
    <row r="85" spans="1:8" ht="24" customHeight="1">
      <c r="A85" s="471"/>
      <c r="B85" s="487" t="s">
        <v>862</v>
      </c>
      <c r="C85" s="488"/>
      <c r="D85" s="172">
        <f>SUMIF('B1.4 Routine(carpark)'!$C$11:$C$101, B85, 'B1.4 Routine(carpark)'!$J$11:$J$101)</f>
        <v>0</v>
      </c>
      <c r="E85" s="474"/>
      <c r="F85" s="149"/>
      <c r="G85" s="149"/>
      <c r="H85" s="75"/>
    </row>
    <row r="86" spans="1:8" ht="24" customHeight="1">
      <c r="A86" s="471"/>
      <c r="B86" s="487" t="s">
        <v>717</v>
      </c>
      <c r="C86" s="488"/>
      <c r="D86" s="172">
        <f>SUMIF('B1.4 Routine(carpark)'!$C$11:$C$101, B86, 'B1.4 Routine(carpark)'!$J$11:$J$101)</f>
        <v>0</v>
      </c>
      <c r="E86" s="474"/>
      <c r="F86" s="149"/>
      <c r="G86" s="149"/>
      <c r="H86" s="75"/>
    </row>
    <row r="87" spans="1:8" ht="24" customHeight="1">
      <c r="A87" s="472"/>
      <c r="B87" s="489" t="s">
        <v>748</v>
      </c>
      <c r="C87" s="490"/>
      <c r="D87" s="172">
        <f>SUMIF('B1.4 Routine(carpark)'!$C$11:$C$101, B87, 'B1.4 Routine(carpark)'!$J$11:$J$101)</f>
        <v>0</v>
      </c>
      <c r="E87" s="475"/>
      <c r="F87" s="149"/>
      <c r="G87" s="149"/>
      <c r="H87" s="75"/>
    </row>
    <row r="88" spans="1:8" ht="24.75" customHeight="1">
      <c r="A88" s="470" t="s">
        <v>394</v>
      </c>
      <c r="B88" s="491" t="s">
        <v>886</v>
      </c>
      <c r="C88" s="492"/>
      <c r="D88" s="172">
        <f>SUMIF('B1.4 Routine(carpark)'!$C$11:$C$101, B88, 'B1.4 Routine(carpark)'!$J$11:$J$101)</f>
        <v>0</v>
      </c>
      <c r="E88" s="473">
        <f>SUM(D88:D91)</f>
        <v>0</v>
      </c>
      <c r="F88" s="149"/>
      <c r="G88" s="149"/>
      <c r="H88" s="75"/>
    </row>
    <row r="89" spans="1:8" ht="24" customHeight="1">
      <c r="A89" s="471"/>
      <c r="B89" s="487" t="s">
        <v>864</v>
      </c>
      <c r="C89" s="488"/>
      <c r="D89" s="172">
        <f>SUMIF('B1.4 Routine(carpark)'!$C$11:$C$101, B89, 'B1.4 Routine(carpark)'!$J$11:$J$101)</f>
        <v>0</v>
      </c>
      <c r="E89" s="474"/>
      <c r="F89" s="149"/>
      <c r="G89" s="149"/>
      <c r="H89" s="75"/>
    </row>
    <row r="90" spans="1:8" ht="24" customHeight="1">
      <c r="A90" s="471"/>
      <c r="B90" s="487" t="s">
        <v>861</v>
      </c>
      <c r="C90" s="488"/>
      <c r="D90" s="172">
        <f>SUMIF('B1.4 Routine(carpark)'!$C$11:$C$101, B90, 'B1.4 Routine(carpark)'!$J$11:$J$101)</f>
        <v>0</v>
      </c>
      <c r="E90" s="474"/>
      <c r="F90" s="149"/>
      <c r="G90" s="149"/>
      <c r="H90" s="75"/>
    </row>
    <row r="91" spans="1:8" ht="24" customHeight="1">
      <c r="A91" s="472"/>
      <c r="B91" s="489" t="s">
        <v>687</v>
      </c>
      <c r="C91" s="490"/>
      <c r="D91" s="172">
        <f>SUMIF('B1.4 Routine(carpark)'!$C$14:$C$101, B91, 'B1.4 Routine(carpark)'!$J$14:$J$101)</f>
        <v>0</v>
      </c>
      <c r="E91" s="475"/>
      <c r="F91" s="149"/>
      <c r="G91" s="149"/>
      <c r="H91" s="75"/>
    </row>
    <row r="92" spans="1:8" ht="24" customHeight="1">
      <c r="A92" s="470" t="s">
        <v>395</v>
      </c>
      <c r="B92" s="491" t="s">
        <v>398</v>
      </c>
      <c r="C92" s="492"/>
      <c r="D92" s="172">
        <f>SUMIF('B1.4 Routine(carpark)'!$C$14:$C$101, B92, 'B1.4 Routine(carpark)'!$J$14:$J$101)</f>
        <v>0</v>
      </c>
      <c r="E92" s="473">
        <f>SUM(D92:D99)</f>
        <v>0</v>
      </c>
      <c r="F92" s="149"/>
      <c r="G92" s="149"/>
      <c r="H92" s="75"/>
    </row>
    <row r="93" spans="1:8" ht="24" customHeight="1">
      <c r="A93" s="471"/>
      <c r="B93" s="487" t="s">
        <v>863</v>
      </c>
      <c r="C93" s="488"/>
      <c r="D93" s="172">
        <f>SUMIF('B1.4 Routine(carpark)'!$C$14:$C$101, B93, 'B1.4 Routine(carpark)'!$J$14:$J$101)</f>
        <v>0</v>
      </c>
      <c r="E93" s="474"/>
      <c r="F93" s="149"/>
      <c r="G93" s="149"/>
      <c r="H93" s="75"/>
    </row>
    <row r="94" spans="1:8" ht="24.75" customHeight="1">
      <c r="A94" s="471"/>
      <c r="B94" s="487" t="s">
        <v>689</v>
      </c>
      <c r="C94" s="488"/>
      <c r="D94" s="172">
        <f>SUMIF('B1.4 Routine(carpark)'!$C$14:$C$101, B94, 'B1.4 Routine(carpark)'!$J$14:$J$101)</f>
        <v>0</v>
      </c>
      <c r="E94" s="474"/>
      <c r="F94" s="149"/>
      <c r="G94" s="149"/>
      <c r="H94" s="75"/>
    </row>
    <row r="95" spans="1:8" ht="24" customHeight="1">
      <c r="A95" s="471"/>
      <c r="B95" s="487" t="s">
        <v>691</v>
      </c>
      <c r="C95" s="488"/>
      <c r="D95" s="172">
        <f>SUMIF('B1.4 Routine(carpark)'!$C$14:$C$101, B95, 'B1.4 Routine(carpark)'!$J$14:$J$101)</f>
        <v>0</v>
      </c>
      <c r="E95" s="474"/>
      <c r="F95" s="149"/>
      <c r="G95" s="149"/>
      <c r="H95" s="75"/>
    </row>
    <row r="96" spans="1:8" ht="24" customHeight="1">
      <c r="A96" s="471"/>
      <c r="B96" s="487" t="s">
        <v>846</v>
      </c>
      <c r="C96" s="488"/>
      <c r="D96" s="172">
        <f>SUMIF('B1.4 Routine(carpark)'!$C$14:$C$101, B96, 'B1.4 Routine(carpark)'!$J$14:$J$101)</f>
        <v>0</v>
      </c>
      <c r="E96" s="474"/>
      <c r="F96" s="149"/>
      <c r="G96" s="149"/>
      <c r="H96" s="75"/>
    </row>
    <row r="97" spans="1:8" ht="35.4" customHeight="1">
      <c r="A97" s="471"/>
      <c r="B97" s="487" t="s">
        <v>847</v>
      </c>
      <c r="C97" s="488"/>
      <c r="D97" s="172">
        <f>SUMIF('B1.4 Routine(carpark)'!$C$14:$C$101, B97, 'B1.4 Routine(carpark)'!$J$14:$J$101)</f>
        <v>0</v>
      </c>
      <c r="E97" s="474"/>
      <c r="F97" s="149"/>
      <c r="G97" s="149"/>
      <c r="H97" s="75"/>
    </row>
    <row r="98" spans="1:8" ht="24" customHeight="1">
      <c r="A98" s="471"/>
      <c r="B98" s="487" t="s">
        <v>717</v>
      </c>
      <c r="C98" s="488"/>
      <c r="D98" s="172">
        <f>SUMIF('B1.4 Routine(carpark)'!$C$14:$C$101, B98, 'B1.4 Routine(carpark)'!$J$14:$J$101)</f>
        <v>0</v>
      </c>
      <c r="E98" s="474"/>
      <c r="F98" s="149"/>
      <c r="G98" s="149"/>
      <c r="H98" s="75"/>
    </row>
    <row r="99" spans="1:8" ht="24" customHeight="1">
      <c r="A99" s="472"/>
      <c r="B99" s="489" t="s">
        <v>718</v>
      </c>
      <c r="C99" s="490"/>
      <c r="D99" s="172">
        <f>SUMIF('B1.4 Routine(carpark)'!$C$14:$C$101, B99, 'B1.4 Routine(carpark)'!$J$14:$J$101)</f>
        <v>0</v>
      </c>
      <c r="E99" s="475"/>
      <c r="F99" s="149"/>
      <c r="G99" s="149"/>
      <c r="H99" s="75"/>
    </row>
    <row r="100" spans="1:8" ht="24" thickBot="1">
      <c r="A100" s="163"/>
      <c r="B100" s="163"/>
      <c r="C100" s="163"/>
      <c r="D100" s="458" t="s">
        <v>725</v>
      </c>
      <c r="E100" s="168">
        <f>SUM(E84,E88,E92)</f>
        <v>0</v>
      </c>
      <c r="F100" s="149"/>
      <c r="G100" s="149"/>
      <c r="H100" s="75"/>
    </row>
    <row r="101" spans="1:8" ht="24" thickTop="1">
      <c r="A101" s="149"/>
      <c r="B101" s="149"/>
      <c r="C101" s="149"/>
      <c r="D101" s="149"/>
      <c r="E101" s="149"/>
      <c r="F101" s="149"/>
      <c r="G101" s="75"/>
    </row>
    <row r="102" spans="1:8" ht="23.4">
      <c r="A102" s="75"/>
      <c r="B102" s="75"/>
      <c r="C102" s="75"/>
      <c r="D102" s="75"/>
      <c r="E102" s="75"/>
      <c r="F102" s="75"/>
      <c r="G102" s="75"/>
    </row>
    <row r="103" spans="1:8" ht="23.4">
      <c r="A103" s="75"/>
      <c r="B103" s="75"/>
      <c r="C103" s="75"/>
      <c r="D103" s="75"/>
      <c r="E103" s="75"/>
      <c r="F103" s="75"/>
      <c r="G103" s="75"/>
    </row>
  </sheetData>
  <sheetProtection selectLockedCells="1"/>
  <customSheetViews>
    <customSheetView guid="{C55BEEA4-C7C0-4DC5-8BAF-692055B5AA15}" scale="85" showPageBreaks="1" fitToPage="1" printArea="1">
      <selection activeCell="A19" sqref="A19:A24"/>
      <rowBreaks count="4" manualBreakCount="4">
        <brk id="14" max="6" man="1"/>
        <brk id="36" max="6" man="1"/>
        <brk id="58" max="6" man="1"/>
        <brk id="80" max="6" man="1"/>
      </rowBreaks>
      <pageMargins left="0.23622047244094491" right="0.23622047244094491" top="0.23622047244094491" bottom="0.23622047244094491" header="0.31496062992125984" footer="0.31496062992125984"/>
      <pageSetup paperSize="9" fitToHeight="0" orientation="landscape" r:id="rId1"/>
      <headerFooter>
        <oddFooter>Page &amp;P of &amp;N</oddFooter>
      </headerFooter>
    </customSheetView>
    <customSheetView guid="{96CC6107-9CCE-429C-BFFD-A79E6F82B4AC}" showPageBreaks="1" fitToPage="1" printArea="1" view="pageBreakPreview" topLeftCell="A95">
      <selection sqref="A1:G103"/>
      <rowBreaks count="4" manualBreakCount="4">
        <brk id="14" max="6" man="1"/>
        <brk id="37" max="6" man="1"/>
        <brk id="60" max="6" man="1"/>
        <brk id="82" max="6" man="1"/>
      </rowBreaks>
      <pageMargins left="0.23622047244094491" right="0.23622047244094491" top="0.23622047244094491" bottom="0.23622047244094491" header="0.31496062992125984" footer="0.31496062992125984"/>
      <pageSetup paperSize="9" fitToHeight="0" orientation="landscape" horizontalDpi="1200" verticalDpi="1200" r:id="rId2"/>
      <headerFooter>
        <oddFooter>Page &amp;P of &amp;N</oddFooter>
      </headerFooter>
    </customSheetView>
  </customSheetViews>
  <mergeCells count="107">
    <mergeCell ref="B97:C97"/>
    <mergeCell ref="B98:C98"/>
    <mergeCell ref="B99:C99"/>
    <mergeCell ref="B92:C92"/>
    <mergeCell ref="B93:C93"/>
    <mergeCell ref="B94:C94"/>
    <mergeCell ref="B95:C95"/>
    <mergeCell ref="B96:C96"/>
    <mergeCell ref="B82:C82"/>
    <mergeCell ref="B88:C88"/>
    <mergeCell ref="B89:C89"/>
    <mergeCell ref="B90:C90"/>
    <mergeCell ref="B91:C91"/>
    <mergeCell ref="B84:C84"/>
    <mergeCell ref="B85:C85"/>
    <mergeCell ref="B86:C86"/>
    <mergeCell ref="B87:C87"/>
    <mergeCell ref="B83:C83"/>
    <mergeCell ref="E88:E91"/>
    <mergeCell ref="E84:E87"/>
    <mergeCell ref="B75:C75"/>
    <mergeCell ref="A62:A66"/>
    <mergeCell ref="A47:A50"/>
    <mergeCell ref="A40:A46"/>
    <mergeCell ref="A88:A91"/>
    <mergeCell ref="A84:A87"/>
    <mergeCell ref="A67:A71"/>
    <mergeCell ref="B67:C67"/>
    <mergeCell ref="B68:C68"/>
    <mergeCell ref="B69:C69"/>
    <mergeCell ref="B70:C70"/>
    <mergeCell ref="B71:C71"/>
    <mergeCell ref="B72:C72"/>
    <mergeCell ref="B78:C78"/>
    <mergeCell ref="B73:C73"/>
    <mergeCell ref="B74:C74"/>
    <mergeCell ref="B76:C76"/>
    <mergeCell ref="B77:C77"/>
    <mergeCell ref="B27:C27"/>
    <mergeCell ref="B28:C28"/>
    <mergeCell ref="B29:C29"/>
    <mergeCell ref="B30:C30"/>
    <mergeCell ref="B31:C31"/>
    <mergeCell ref="E62:E66"/>
    <mergeCell ref="E67:E71"/>
    <mergeCell ref="E40:E46"/>
    <mergeCell ref="E47:E50"/>
    <mergeCell ref="B41:C41"/>
    <mergeCell ref="B42:C42"/>
    <mergeCell ref="B48:C48"/>
    <mergeCell ref="B62:C62"/>
    <mergeCell ref="B49:C49"/>
    <mergeCell ref="B57:C57"/>
    <mergeCell ref="B43:C43"/>
    <mergeCell ref="B44:C44"/>
    <mergeCell ref="B45:C45"/>
    <mergeCell ref="B46:C46"/>
    <mergeCell ref="B60:C60"/>
    <mergeCell ref="B61:C61"/>
    <mergeCell ref="A3:F3"/>
    <mergeCell ref="E51:E57"/>
    <mergeCell ref="A72:A78"/>
    <mergeCell ref="E72:E78"/>
    <mergeCell ref="A51:A57"/>
    <mergeCell ref="D60:E60"/>
    <mergeCell ref="B5:G5"/>
    <mergeCell ref="B21:C21"/>
    <mergeCell ref="B22:C22"/>
    <mergeCell ref="B23:C23"/>
    <mergeCell ref="B24:C24"/>
    <mergeCell ref="B32:C32"/>
    <mergeCell ref="B33:C33"/>
    <mergeCell ref="B34:C34"/>
    <mergeCell ref="B35:C35"/>
    <mergeCell ref="B38:C38"/>
    <mergeCell ref="D17:E17"/>
    <mergeCell ref="C7:F7"/>
    <mergeCell ref="A29:A35"/>
    <mergeCell ref="E29:E35"/>
    <mergeCell ref="D38:E38"/>
    <mergeCell ref="B20:C20"/>
    <mergeCell ref="B18:C18"/>
    <mergeCell ref="B17:C17"/>
    <mergeCell ref="E19:E24"/>
    <mergeCell ref="E25:E28"/>
    <mergeCell ref="A92:A99"/>
    <mergeCell ref="E92:E99"/>
    <mergeCell ref="D82:E82"/>
    <mergeCell ref="B50:C50"/>
    <mergeCell ref="B51:C51"/>
    <mergeCell ref="B52:C52"/>
    <mergeCell ref="B64:C64"/>
    <mergeCell ref="B65:C65"/>
    <mergeCell ref="B53:C53"/>
    <mergeCell ref="B54:C54"/>
    <mergeCell ref="B55:C55"/>
    <mergeCell ref="B56:C56"/>
    <mergeCell ref="A19:A24"/>
    <mergeCell ref="A25:A28"/>
    <mergeCell ref="B63:C63"/>
    <mergeCell ref="B66:C66"/>
    <mergeCell ref="B19:C19"/>
    <mergeCell ref="B25:C25"/>
    <mergeCell ref="B26:C26"/>
    <mergeCell ref="B40:C40"/>
    <mergeCell ref="B47:C47"/>
    <mergeCell ref="B39:C39"/>
  </mergeCells>
  <phoneticPr fontId="17" type="noConversion"/>
  <pageMargins left="0.23622047244094491" right="0.23622047244094491" top="0.23622047244094491" bottom="0.23622047244094491" header="0.31496062992125984" footer="0.31496062992125984"/>
  <pageSetup paperSize="9" fitToHeight="0" orientation="landscape" r:id="rId3"/>
  <headerFooter>
    <oddFooter>Page &amp;P of &amp;N</oddFooter>
  </headerFooter>
  <rowBreaks count="4" manualBreakCount="4">
    <brk id="14" max="6" man="1"/>
    <brk id="36" max="6" man="1"/>
    <brk id="58" max="6" man="1"/>
    <brk id="80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Data!$A$2:$A$4</xm:f>
          </x14:formula1>
          <xm:sqref>A29 A51 A72 A19 A40 A62 A25 A47 A67 A88 A84 A92</xm:sqref>
        </x14:dataValidation>
        <x14:dataValidation type="list" allowBlank="1" showInputMessage="1" showErrorMessage="1" xr:uid="{00000000-0002-0000-0800-000001000000}">
          <x14:formula1>
            <xm:f>Data!$C$2:$C$21</xm:f>
          </x14:formula1>
          <xm:sqref>B20:B23 B41:B42 B44:B45 B63:B65 B27:B35 B49:B57 B69:B78 B85:B86 B90:B98 B99</xm:sqref>
        </x14:dataValidation>
        <x14:dataValidation type="list" allowBlank="1" showInputMessage="1" showErrorMessage="1" xr:uid="{00000000-0002-0000-0800-000002000000}">
          <x14:formula1>
            <xm:f>Data!$C$2:$C$27</xm:f>
          </x14:formula1>
          <xm:sqref>B24:B26 B46:B48 B43 B66:B68 B87:B88 B89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M123"/>
  <sheetViews>
    <sheetView view="pageBreakPreview" topLeftCell="A43" zoomScale="25" zoomScaleNormal="55" zoomScaleSheetLayoutView="25" zoomScalePageLayoutView="55" workbookViewId="0">
      <selection activeCell="T79" sqref="T79"/>
    </sheetView>
  </sheetViews>
  <sheetFormatPr defaultColWidth="9.109375" defaultRowHeight="14.4"/>
  <cols>
    <col min="1" max="1" width="7.109375" style="122" customWidth="1"/>
    <col min="2" max="2" width="22.109375" style="122" customWidth="1"/>
    <col min="3" max="3" width="24.6640625" style="122" customWidth="1"/>
    <col min="4" max="4" width="15" style="122" customWidth="1"/>
    <col min="5" max="5" width="18.6640625" style="122" customWidth="1"/>
    <col min="6" max="6" width="36.88671875" style="122" customWidth="1"/>
    <col min="7" max="7" width="17.5546875" style="122" customWidth="1"/>
    <col min="8" max="8" width="20" style="122" customWidth="1"/>
    <col min="9" max="9" width="13.33203125" style="122" customWidth="1"/>
    <col min="10" max="10" width="11.33203125" style="122" customWidth="1"/>
    <col min="11" max="11" width="18.88671875" style="122" customWidth="1"/>
    <col min="12" max="12" width="12.44140625" style="122" customWidth="1"/>
    <col min="13" max="13" width="14.5546875" style="122" customWidth="1"/>
    <col min="14" max="14" width="17.5546875" style="122" hidden="1" customWidth="1"/>
    <col min="15" max="19" width="17.6640625" style="122" hidden="1" customWidth="1"/>
    <col min="20" max="20" width="13.33203125" style="122" customWidth="1"/>
    <col min="21" max="21" width="14.44140625" style="122" customWidth="1"/>
    <col min="22" max="22" width="15.109375" style="122" customWidth="1"/>
    <col min="23" max="23" width="14.33203125" style="122" customWidth="1"/>
    <col min="24" max="24" width="15" style="122" customWidth="1"/>
    <col min="25" max="25" width="15.6640625" style="122" customWidth="1"/>
    <col min="26" max="26" width="15.5546875" style="122" customWidth="1"/>
    <col min="27" max="27" width="13.33203125" style="122" customWidth="1"/>
    <col min="28" max="28" width="15.6640625" style="122" customWidth="1"/>
    <col min="29" max="29" width="14.6640625" style="122" customWidth="1"/>
    <col min="30" max="30" width="15.5546875" style="122" hidden="1" customWidth="1"/>
    <col min="31" max="31" width="14.33203125" style="122" hidden="1" customWidth="1"/>
    <col min="32" max="32" width="13.33203125" style="122" hidden="1" customWidth="1"/>
    <col min="33" max="33" width="14.5546875" style="122" hidden="1" customWidth="1"/>
    <col min="34" max="34" width="17.5546875" style="122" hidden="1" customWidth="1"/>
    <col min="35" max="35" width="15.5546875" style="122" hidden="1" customWidth="1"/>
    <col min="36" max="36" width="15.88671875" style="122" hidden="1" customWidth="1"/>
    <col min="37" max="37" width="13.33203125" style="122" hidden="1" customWidth="1"/>
    <col min="38" max="38" width="16.44140625" style="122" hidden="1" customWidth="1"/>
    <col min="39" max="39" width="15" style="122" hidden="1" customWidth="1"/>
    <col min="40" max="16384" width="9.109375" style="122"/>
  </cols>
  <sheetData>
    <row r="1" spans="1:39" s="144" customFormat="1" ht="33.6">
      <c r="A1" s="112" t="str">
        <f>Cover!G10</f>
        <v>ABC building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s="144" customFormat="1" ht="33.6">
      <c r="A2" s="266" t="s">
        <v>876</v>
      </c>
      <c r="B2" s="143"/>
      <c r="C2" s="143"/>
      <c r="D2" s="143"/>
      <c r="E2" s="143"/>
      <c r="F2" s="143"/>
      <c r="G2" s="143"/>
      <c r="H2" s="143"/>
      <c r="I2" s="143"/>
      <c r="J2" s="143"/>
      <c r="K2" s="116" t="s">
        <v>387</v>
      </c>
      <c r="L2" s="493">
        <f>Cover!G13</f>
        <v>45717</v>
      </c>
      <c r="M2" s="49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</row>
    <row r="3" spans="1:39" s="144" customFormat="1" ht="15.6">
      <c r="A3" s="145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259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81"/>
      <c r="AA3" s="82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</row>
    <row r="4" spans="1:39" s="144" customFormat="1" ht="24" thickBot="1">
      <c r="A4" s="324" t="s">
        <v>892</v>
      </c>
      <c r="B4" s="214"/>
      <c r="C4" s="214"/>
      <c r="D4" s="214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81"/>
      <c r="AA4" s="82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</row>
    <row r="5" spans="1:39" s="144" customFormat="1" ht="24" thickBot="1">
      <c r="A5" s="215"/>
      <c r="B5" s="218" t="s">
        <v>854</v>
      </c>
      <c r="C5" s="216"/>
      <c r="D5" s="216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81"/>
      <c r="AA5" s="82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</row>
    <row r="6" spans="1:39" s="144" customFormat="1" ht="24" thickBot="1">
      <c r="A6" s="217"/>
      <c r="B6" s="218" t="s">
        <v>887</v>
      </c>
      <c r="C6" s="216"/>
      <c r="D6" s="216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81"/>
      <c r="AA6" s="82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</row>
    <row r="7" spans="1:39" s="144" customFormat="1" ht="23.4">
      <c r="A7" s="232"/>
      <c r="B7" s="396" t="s">
        <v>845</v>
      </c>
      <c r="C7" s="216"/>
      <c r="D7" s="216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81"/>
      <c r="AA7" s="82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</row>
    <row r="8" spans="1:39" s="144" customFormat="1" ht="23.4">
      <c r="A8" s="232"/>
      <c r="B8" s="384"/>
      <c r="C8" s="216"/>
      <c r="D8" s="216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81"/>
      <c r="AA8" s="82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</row>
    <row r="9" spans="1:39" s="144" customFormat="1" ht="16.2" thickBot="1">
      <c r="A9" s="143"/>
      <c r="B9" s="8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81"/>
      <c r="AA9" s="84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</row>
    <row r="10" spans="1:39" s="144" customFormat="1" ht="31.2">
      <c r="A10" s="381"/>
      <c r="B10" s="381"/>
      <c r="C10" s="381"/>
      <c r="D10" s="381"/>
      <c r="E10" s="381"/>
      <c r="F10" s="466" t="s">
        <v>772</v>
      </c>
      <c r="G10" s="466"/>
      <c r="H10" s="466"/>
      <c r="I10" s="466"/>
      <c r="J10" s="466"/>
      <c r="K10" s="466"/>
      <c r="L10" s="466"/>
      <c r="M10" s="494" t="s">
        <v>889</v>
      </c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</row>
    <row r="11" spans="1:39" s="123" customFormat="1" ht="126">
      <c r="A11" s="383" t="s">
        <v>733</v>
      </c>
      <c r="B11" s="382" t="s">
        <v>388</v>
      </c>
      <c r="C11" s="383" t="s">
        <v>558</v>
      </c>
      <c r="D11" s="390" t="s">
        <v>773</v>
      </c>
      <c r="E11" s="397" t="s">
        <v>835</v>
      </c>
      <c r="F11" s="233" t="s">
        <v>769</v>
      </c>
      <c r="G11" s="233" t="s">
        <v>736</v>
      </c>
      <c r="H11" s="73" t="s">
        <v>735</v>
      </c>
      <c r="I11" s="73" t="s">
        <v>708</v>
      </c>
      <c r="J11" s="73" t="s">
        <v>390</v>
      </c>
      <c r="K11" s="73" t="s">
        <v>737</v>
      </c>
      <c r="L11" s="74" t="s">
        <v>888</v>
      </c>
      <c r="M11" s="88" t="s">
        <v>741</v>
      </c>
      <c r="N11" s="86" t="s">
        <v>679</v>
      </c>
      <c r="O11" s="86" t="s">
        <v>680</v>
      </c>
      <c r="P11" s="86" t="s">
        <v>681</v>
      </c>
      <c r="Q11" s="86" t="s">
        <v>682</v>
      </c>
      <c r="R11" s="86" t="s">
        <v>683</v>
      </c>
      <c r="S11" s="86" t="s">
        <v>684</v>
      </c>
      <c r="T11" s="87">
        <f>Cover!G18</f>
        <v>2025</v>
      </c>
      <c r="U11" s="87">
        <f>T11+1</f>
        <v>2026</v>
      </c>
      <c r="V11" s="87">
        <f t="shared" ref="V11:AM11" si="0">U11+1</f>
        <v>2027</v>
      </c>
      <c r="W11" s="87">
        <f t="shared" si="0"/>
        <v>2028</v>
      </c>
      <c r="X11" s="87">
        <f t="shared" si="0"/>
        <v>2029</v>
      </c>
      <c r="Y11" s="87">
        <f t="shared" si="0"/>
        <v>2030</v>
      </c>
      <c r="Z11" s="87">
        <f t="shared" si="0"/>
        <v>2031</v>
      </c>
      <c r="AA11" s="87">
        <f t="shared" si="0"/>
        <v>2032</v>
      </c>
      <c r="AB11" s="87">
        <f t="shared" si="0"/>
        <v>2033</v>
      </c>
      <c r="AC11" s="89">
        <f t="shared" si="0"/>
        <v>2034</v>
      </c>
      <c r="AD11" s="234">
        <f t="shared" si="0"/>
        <v>2035</v>
      </c>
      <c r="AE11" s="87">
        <f t="shared" si="0"/>
        <v>2036</v>
      </c>
      <c r="AF11" s="87">
        <f t="shared" si="0"/>
        <v>2037</v>
      </c>
      <c r="AG11" s="87">
        <f t="shared" si="0"/>
        <v>2038</v>
      </c>
      <c r="AH11" s="87">
        <f t="shared" si="0"/>
        <v>2039</v>
      </c>
      <c r="AI11" s="87">
        <f t="shared" si="0"/>
        <v>2040</v>
      </c>
      <c r="AJ11" s="87">
        <f t="shared" si="0"/>
        <v>2041</v>
      </c>
      <c r="AK11" s="87">
        <f t="shared" si="0"/>
        <v>2042</v>
      </c>
      <c r="AL11" s="87">
        <f t="shared" si="0"/>
        <v>2043</v>
      </c>
      <c r="AM11" s="89">
        <f t="shared" si="0"/>
        <v>2044</v>
      </c>
    </row>
    <row r="12" spans="1:39" s="110" customFormat="1" ht="36">
      <c r="A12" s="305">
        <v>1</v>
      </c>
      <c r="B12" s="153" t="s">
        <v>385</v>
      </c>
      <c r="C12" s="154" t="s">
        <v>859</v>
      </c>
      <c r="D12" s="264" t="s">
        <v>816</v>
      </c>
      <c r="E12" s="264" t="s">
        <v>838</v>
      </c>
      <c r="F12" s="109"/>
      <c r="G12" s="155"/>
      <c r="H12" s="131"/>
      <c r="I12" s="142"/>
      <c r="J12" s="132"/>
      <c r="K12" s="133"/>
      <c r="L12" s="134"/>
      <c r="M12" s="136">
        <f>H12*I12*K12</f>
        <v>0</v>
      </c>
      <c r="N12" s="137">
        <f>L12+G12</f>
        <v>0</v>
      </c>
      <c r="O12" s="137">
        <f t="shared" ref="O12" si="1">IF(N12&lt;=$AM$11,G12+N12,"")</f>
        <v>0</v>
      </c>
      <c r="P12" s="137">
        <f t="shared" ref="P12" si="2">IF(O12&lt;=$AM$11,G12+O12,"")</f>
        <v>0</v>
      </c>
      <c r="Q12" s="137">
        <f t="shared" ref="Q12" si="3">IF(P12&lt;=$AM$11,$G12+$P12,"")</f>
        <v>0</v>
      </c>
      <c r="R12" s="137">
        <f t="shared" ref="R12" si="4">IF(Q12&lt;=$AM$11,$G12+$Q12,"")</f>
        <v>0</v>
      </c>
      <c r="S12" s="137">
        <f t="shared" ref="S12" si="5">IF(R12&lt;=$AM$11,$G12+$R12,"")</f>
        <v>0</v>
      </c>
      <c r="T12" s="137" t="str" cm="1">
        <f t="array" ref="T12">IF(OR($T$11=$N12:$S12), $M12, "")</f>
        <v/>
      </c>
      <c r="U12" s="137" t="str" cm="1">
        <f t="array" ref="U12">IF(OR($U$11=$N12:$S12), $M12, "")</f>
        <v/>
      </c>
      <c r="V12" s="137" t="str" cm="1">
        <f t="array" ref="V12">IF(OR($V$11=$N12:$S12), $M12, "")</f>
        <v/>
      </c>
      <c r="W12" s="137" t="str" cm="1">
        <f t="array" ref="W12">IF(OR($W$11=$N12:$S12), $M12, "")</f>
        <v/>
      </c>
      <c r="X12" s="137" t="str" cm="1">
        <f t="array" ref="X12">IF(OR($X$11=$N12:$S12), $M12, "")</f>
        <v/>
      </c>
      <c r="Y12" s="137" t="str" cm="1">
        <f t="array" ref="Y12">IF(OR($Y$11=$N12:$S12), $M12, "")</f>
        <v/>
      </c>
      <c r="Z12" s="137" t="str" cm="1">
        <f t="array" ref="Z12">IF(OR($Z$11=$N12:$S12), $M12, "")</f>
        <v/>
      </c>
      <c r="AA12" s="137" t="str" cm="1">
        <f t="array" ref="AA12">IF(OR($AA$11=$N12:$S12), $M12, "")</f>
        <v/>
      </c>
      <c r="AB12" s="137" t="str" cm="1">
        <f t="array" ref="AB12">IF(OR($AB$11=$N12:$S12), $M12, "")</f>
        <v/>
      </c>
      <c r="AC12" s="138" t="str" cm="1">
        <f t="array" ref="AC12">IF(OR($AC$11=$N12:$S12), $M12, "")</f>
        <v/>
      </c>
      <c r="AD12" s="220" t="str" cm="1">
        <f t="array" ref="AD12">IF(OR($AD$11=$N12:$S12), $M12, "")</f>
        <v/>
      </c>
      <c r="AE12" s="137" t="str" cm="1">
        <f t="array" ref="AE12">IF(OR($AE$11=$N12:$S12), $M12, "")</f>
        <v/>
      </c>
      <c r="AF12" s="137" t="str" cm="1">
        <f t="array" ref="AF12">IF(OR($AF$11=$N12:$S12), $M12, "")</f>
        <v/>
      </c>
      <c r="AG12" s="137" t="str" cm="1">
        <f t="array" ref="AG12">IF(OR($AG$11=$N12:$S12), $M12, "")</f>
        <v/>
      </c>
      <c r="AH12" s="137" t="str" cm="1">
        <f t="array" ref="AH12">IF(OR($AH$11=$N12:$S12), $M12, "")</f>
        <v/>
      </c>
      <c r="AI12" s="137" t="str" cm="1">
        <f t="array" ref="AI12">IF(OR($AI$11=$N12:$S12), $M12, "")</f>
        <v/>
      </c>
      <c r="AJ12" s="137" t="str" cm="1">
        <f t="array" ref="AJ12">IF(OR($AJ$11=$N12:$S12), $M12, "")</f>
        <v/>
      </c>
      <c r="AK12" s="137" t="str" cm="1">
        <f t="array" ref="AK12">IF(OR($AK$11=$N12:$S12), $M12, "")</f>
        <v/>
      </c>
      <c r="AL12" s="137" t="str" cm="1">
        <f t="array" ref="AL12">IF(OR($AL$11=$N12:$S12), $M12, "")</f>
        <v/>
      </c>
      <c r="AM12" s="138" t="str" cm="1">
        <f t="array" ref="AM12">IF(OR($AM$11=$N12:$S12), $M12, "")</f>
        <v/>
      </c>
    </row>
    <row r="13" spans="1:39" s="110" customFormat="1" ht="18">
      <c r="A13" s="305"/>
      <c r="B13" s="153"/>
      <c r="C13" s="154"/>
      <c r="D13" s="264"/>
      <c r="E13" s="264"/>
      <c r="F13" s="109"/>
      <c r="G13" s="155"/>
      <c r="H13" s="131"/>
      <c r="I13" s="142"/>
      <c r="J13" s="132"/>
      <c r="K13" s="133"/>
      <c r="L13" s="134"/>
      <c r="M13" s="136">
        <f t="shared" ref="M13:M22" si="6">H13*I13*K13</f>
        <v>0</v>
      </c>
      <c r="N13" s="137">
        <f t="shared" ref="N13:N22" si="7">L13+G13</f>
        <v>0</v>
      </c>
      <c r="O13" s="137">
        <f t="shared" ref="O13:O22" si="8">IF(N13&lt;=$AM$11,G13+N13,"")</f>
        <v>0</v>
      </c>
      <c r="P13" s="137">
        <f t="shared" ref="P13:P22" si="9">IF(O13&lt;=$AM$11,G13+O13,"")</f>
        <v>0</v>
      </c>
      <c r="Q13" s="137">
        <f t="shared" ref="Q13:Q22" si="10">IF(P13&lt;=$AM$11,$G13+$P13,"")</f>
        <v>0</v>
      </c>
      <c r="R13" s="137">
        <f t="shared" ref="R13:R22" si="11">IF(Q13&lt;=$AM$11,$G13+$Q13,"")</f>
        <v>0</v>
      </c>
      <c r="S13" s="137">
        <f t="shared" ref="S13:S22" si="12">IF(R13&lt;=$AM$11,$G13+$R13,"")</f>
        <v>0</v>
      </c>
      <c r="T13" s="137" t="str" cm="1">
        <f t="array" ref="T13">IF(OR($T$11=$N13:$S13), $M13, "")</f>
        <v/>
      </c>
      <c r="U13" s="137" t="str" cm="1">
        <f t="array" ref="U13">IF(OR($U$11=$N13:$S13), $M13, "")</f>
        <v/>
      </c>
      <c r="V13" s="137" t="str" cm="1">
        <f t="array" ref="V13">IF(OR($V$11=$N13:$S13), $M13, "")</f>
        <v/>
      </c>
      <c r="W13" s="137" t="str" cm="1">
        <f t="array" ref="W13">IF(OR($W$11=$N13:$S13), $M13, "")</f>
        <v/>
      </c>
      <c r="X13" s="137" t="str" cm="1">
        <f t="array" ref="X13">IF(OR($X$11=$N13:$S13), $M13, "")</f>
        <v/>
      </c>
      <c r="Y13" s="137" t="str" cm="1">
        <f t="array" ref="Y13">IF(OR($Y$11=$N13:$S13), $M13, "")</f>
        <v/>
      </c>
      <c r="Z13" s="137" t="str" cm="1">
        <f t="array" ref="Z13">IF(OR($Z$11=$N13:$S13), $M13, "")</f>
        <v/>
      </c>
      <c r="AA13" s="137" t="str" cm="1">
        <f t="array" ref="AA13">IF(OR($AA$11=$N13:$S13), $M13, "")</f>
        <v/>
      </c>
      <c r="AB13" s="137" t="str" cm="1">
        <f t="array" ref="AB13">IF(OR($AB$11=$N13:$S13), $M13, "")</f>
        <v/>
      </c>
      <c r="AC13" s="138" t="str" cm="1">
        <f t="array" ref="AC13">IF(OR($AC$11=$N13:$S13), $M13, "")</f>
        <v/>
      </c>
      <c r="AD13" s="220"/>
      <c r="AE13" s="137"/>
      <c r="AF13" s="137"/>
      <c r="AG13" s="137"/>
      <c r="AH13" s="137"/>
      <c r="AI13" s="137"/>
      <c r="AJ13" s="137"/>
      <c r="AK13" s="137"/>
      <c r="AL13" s="137"/>
      <c r="AM13" s="138"/>
    </row>
    <row r="14" spans="1:39" s="110" customFormat="1" ht="18">
      <c r="A14" s="305"/>
      <c r="B14" s="153"/>
      <c r="C14" s="154"/>
      <c r="D14" s="264"/>
      <c r="E14" s="264"/>
      <c r="F14" s="109"/>
      <c r="G14" s="155"/>
      <c r="H14" s="131"/>
      <c r="I14" s="142"/>
      <c r="J14" s="132"/>
      <c r="K14" s="133"/>
      <c r="L14" s="134"/>
      <c r="M14" s="136">
        <f t="shared" si="6"/>
        <v>0</v>
      </c>
      <c r="N14" s="137">
        <f t="shared" si="7"/>
        <v>0</v>
      </c>
      <c r="O14" s="137">
        <f t="shared" si="8"/>
        <v>0</v>
      </c>
      <c r="P14" s="137">
        <f t="shared" si="9"/>
        <v>0</v>
      </c>
      <c r="Q14" s="137">
        <f t="shared" si="10"/>
        <v>0</v>
      </c>
      <c r="R14" s="137">
        <f t="shared" si="11"/>
        <v>0</v>
      </c>
      <c r="S14" s="137">
        <f t="shared" si="12"/>
        <v>0</v>
      </c>
      <c r="T14" s="137" t="str" cm="1">
        <f t="array" ref="T14">IF(OR($T$11=$N14:$S14), $M14, "")</f>
        <v/>
      </c>
      <c r="U14" s="137" t="str" cm="1">
        <f t="array" ref="U14">IF(OR($U$11=$N14:$S14), $M14, "")</f>
        <v/>
      </c>
      <c r="V14" s="137" t="str" cm="1">
        <f t="array" ref="V14">IF(OR($V$11=$N14:$S14), $M14, "")</f>
        <v/>
      </c>
      <c r="W14" s="137" t="str" cm="1">
        <f t="array" ref="W14">IF(OR($W$11=$N14:$S14), $M14, "")</f>
        <v/>
      </c>
      <c r="X14" s="137" t="str" cm="1">
        <f t="array" ref="X14">IF(OR($X$11=$N14:$S14), $M14, "")</f>
        <v/>
      </c>
      <c r="Y14" s="137" t="str" cm="1">
        <f t="array" ref="Y14">IF(OR($Y$11=$N14:$S14), $M14, "")</f>
        <v/>
      </c>
      <c r="Z14" s="137" t="str" cm="1">
        <f t="array" ref="Z14">IF(OR($Z$11=$N14:$S14), $M14, "")</f>
        <v/>
      </c>
      <c r="AA14" s="137" t="str" cm="1">
        <f t="array" ref="AA14">IF(OR($AA$11=$N14:$S14), $M14, "")</f>
        <v/>
      </c>
      <c r="AB14" s="137" t="str" cm="1">
        <f t="array" ref="AB14">IF(OR($AB$11=$N14:$S14), $M14, "")</f>
        <v/>
      </c>
      <c r="AC14" s="138" t="str" cm="1">
        <f t="array" ref="AC14">IF(OR($AC$11=$N14:$S14), $M14, "")</f>
        <v/>
      </c>
      <c r="AD14" s="220"/>
      <c r="AE14" s="137"/>
      <c r="AF14" s="137"/>
      <c r="AG14" s="137"/>
      <c r="AH14" s="137"/>
      <c r="AI14" s="137"/>
      <c r="AJ14" s="137"/>
      <c r="AK14" s="137"/>
      <c r="AL14" s="137"/>
      <c r="AM14" s="138"/>
    </row>
    <row r="15" spans="1:39" s="110" customFormat="1" ht="36">
      <c r="A15" s="305">
        <v>2</v>
      </c>
      <c r="B15" s="153" t="s">
        <v>385</v>
      </c>
      <c r="C15" s="154" t="s">
        <v>859</v>
      </c>
      <c r="D15" s="264" t="s">
        <v>779</v>
      </c>
      <c r="E15" s="264" t="s">
        <v>836</v>
      </c>
      <c r="F15" s="109"/>
      <c r="G15" s="155"/>
      <c r="H15" s="131"/>
      <c r="I15" s="142"/>
      <c r="J15" s="132"/>
      <c r="K15" s="133"/>
      <c r="L15" s="134"/>
      <c r="M15" s="136">
        <f t="shared" si="6"/>
        <v>0</v>
      </c>
      <c r="N15" s="137">
        <f t="shared" si="7"/>
        <v>0</v>
      </c>
      <c r="O15" s="137">
        <f t="shared" si="8"/>
        <v>0</v>
      </c>
      <c r="P15" s="137">
        <f t="shared" si="9"/>
        <v>0</v>
      </c>
      <c r="Q15" s="137">
        <f t="shared" si="10"/>
        <v>0</v>
      </c>
      <c r="R15" s="137">
        <f t="shared" si="11"/>
        <v>0</v>
      </c>
      <c r="S15" s="137">
        <f t="shared" si="12"/>
        <v>0</v>
      </c>
      <c r="T15" s="137" t="str" cm="1">
        <f t="array" ref="T15">IF(OR($T$11=$N15:$S15), $M15, "")</f>
        <v/>
      </c>
      <c r="U15" s="137" t="str" cm="1">
        <f t="array" ref="U15">IF(OR($U$11=$N15:$S15), $M15, "")</f>
        <v/>
      </c>
      <c r="V15" s="137" t="str" cm="1">
        <f t="array" ref="V15">IF(OR($V$11=$N15:$S15), $M15, "")</f>
        <v/>
      </c>
      <c r="W15" s="137" t="str" cm="1">
        <f t="array" ref="W15">IF(OR($W$11=$N15:$S15), $M15, "")</f>
        <v/>
      </c>
      <c r="X15" s="137" t="str" cm="1">
        <f t="array" ref="X15">IF(OR($X$11=$N15:$S15), $M15, "")</f>
        <v/>
      </c>
      <c r="Y15" s="137" t="str" cm="1">
        <f t="array" ref="Y15">IF(OR($Y$11=$N15:$S15), $M15, "")</f>
        <v/>
      </c>
      <c r="Z15" s="137" t="str" cm="1">
        <f t="array" ref="Z15">IF(OR($Z$11=$N15:$S15), $M15, "")</f>
        <v/>
      </c>
      <c r="AA15" s="137" t="str" cm="1">
        <f t="array" ref="AA15">IF(OR($AA$11=$N15:$S15), $M15, "")</f>
        <v/>
      </c>
      <c r="AB15" s="137" t="str" cm="1">
        <f t="array" ref="AB15">IF(OR($AB$11=$N15:$S15), $M15, "")</f>
        <v/>
      </c>
      <c r="AC15" s="138" t="str" cm="1">
        <f t="array" ref="AC15">IF(OR($AC$11=$N15:$S15), $M15, "")</f>
        <v/>
      </c>
      <c r="AD15" s="220"/>
      <c r="AE15" s="137"/>
      <c r="AF15" s="137"/>
      <c r="AG15" s="137"/>
      <c r="AH15" s="137"/>
      <c r="AI15" s="137"/>
      <c r="AJ15" s="137"/>
      <c r="AK15" s="137"/>
      <c r="AL15" s="137"/>
      <c r="AM15" s="138"/>
    </row>
    <row r="16" spans="1:39" s="110" customFormat="1" ht="18">
      <c r="A16" s="305"/>
      <c r="B16" s="153"/>
      <c r="C16" s="154"/>
      <c r="D16" s="264"/>
      <c r="E16" s="264"/>
      <c r="F16" s="109"/>
      <c r="G16" s="155"/>
      <c r="H16" s="131"/>
      <c r="I16" s="142"/>
      <c r="J16" s="132"/>
      <c r="K16" s="133"/>
      <c r="L16" s="134"/>
      <c r="M16" s="136">
        <f t="shared" si="6"/>
        <v>0</v>
      </c>
      <c r="N16" s="137">
        <f t="shared" si="7"/>
        <v>0</v>
      </c>
      <c r="O16" s="137">
        <f t="shared" si="8"/>
        <v>0</v>
      </c>
      <c r="P16" s="137">
        <f t="shared" si="9"/>
        <v>0</v>
      </c>
      <c r="Q16" s="137">
        <f t="shared" si="10"/>
        <v>0</v>
      </c>
      <c r="R16" s="137">
        <f t="shared" si="11"/>
        <v>0</v>
      </c>
      <c r="S16" s="137">
        <f t="shared" si="12"/>
        <v>0</v>
      </c>
      <c r="T16" s="137" t="str" cm="1">
        <f t="array" ref="T16">IF(OR($T$11=$N16:$S16), $M16, "")</f>
        <v/>
      </c>
      <c r="U16" s="137" t="str" cm="1">
        <f t="array" ref="U16">IF(OR($U$11=$N16:$S16), $M16, "")</f>
        <v/>
      </c>
      <c r="V16" s="137" t="str" cm="1">
        <f t="array" ref="V16">IF(OR($V$11=$N16:$S16), $M16, "")</f>
        <v/>
      </c>
      <c r="W16" s="137" t="str" cm="1">
        <f t="array" ref="W16">IF(OR($W$11=$N16:$S16), $M16, "")</f>
        <v/>
      </c>
      <c r="X16" s="137" t="str" cm="1">
        <f t="array" ref="X16">IF(OR($X$11=$N16:$S16), $M16, "")</f>
        <v/>
      </c>
      <c r="Y16" s="137" t="str" cm="1">
        <f t="array" ref="Y16">IF(OR($Y$11=$N16:$S16), $M16, "")</f>
        <v/>
      </c>
      <c r="Z16" s="137" t="str" cm="1">
        <f t="array" ref="Z16">IF(OR($Z$11=$N16:$S16), $M16, "")</f>
        <v/>
      </c>
      <c r="AA16" s="137" t="str" cm="1">
        <f t="array" ref="AA16">IF(OR($AA$11=$N16:$S16), $M16, "")</f>
        <v/>
      </c>
      <c r="AB16" s="137" t="str" cm="1">
        <f t="array" ref="AB16">IF(OR($AB$11=$N16:$S16), $M16, "")</f>
        <v/>
      </c>
      <c r="AC16" s="138" t="str" cm="1">
        <f t="array" ref="AC16">IF(OR($AC$11=$N16:$S16), $M16, "")</f>
        <v/>
      </c>
      <c r="AD16" s="220" t="str" cm="1">
        <f t="array" ref="AD16">IF(OR($AD$11=$N16:$S16), $M16, "")</f>
        <v/>
      </c>
      <c r="AE16" s="137" t="str" cm="1">
        <f t="array" ref="AE16">IF(OR($AE$11=$N16:$S16), $M16, "")</f>
        <v/>
      </c>
      <c r="AF16" s="137" t="str" cm="1">
        <f t="array" ref="AF16">IF(OR($AF$11=$N16:$S16), $M16, "")</f>
        <v/>
      </c>
      <c r="AG16" s="137" t="str" cm="1">
        <f t="array" ref="AG16">IF(OR($AG$11=$N16:$S16), $M16, "")</f>
        <v/>
      </c>
      <c r="AH16" s="137" t="str" cm="1">
        <f t="array" ref="AH16">IF(OR($AH$11=$N16:$S16), $M16, "")</f>
        <v/>
      </c>
      <c r="AI16" s="137" t="str" cm="1">
        <f t="array" ref="AI16">IF(OR($AI$11=$N16:$S16), $M16, "")</f>
        <v/>
      </c>
      <c r="AJ16" s="137" t="str" cm="1">
        <f t="array" ref="AJ16">IF(OR($AJ$11=$N16:$S16), $M16, "")</f>
        <v/>
      </c>
      <c r="AK16" s="137" t="str" cm="1">
        <f t="array" ref="AK16">IF(OR($AK$11=$N16:$S16), $M16, "")</f>
        <v/>
      </c>
      <c r="AL16" s="137" t="str" cm="1">
        <f t="array" ref="AL16">IF(OR($AL$11=$N16:$S16), $M16, "")</f>
        <v/>
      </c>
      <c r="AM16" s="138" t="str" cm="1">
        <f t="array" ref="AM16">IF(OR($AM$11=$N16:$S16), $M16, "")</f>
        <v/>
      </c>
    </row>
    <row r="17" spans="1:39" s="110" customFormat="1" ht="18">
      <c r="A17" s="305"/>
      <c r="B17" s="153"/>
      <c r="C17" s="154"/>
      <c r="D17" s="264"/>
      <c r="E17" s="264"/>
      <c r="F17" s="109"/>
      <c r="G17" s="155"/>
      <c r="H17" s="131"/>
      <c r="I17" s="142"/>
      <c r="J17" s="132"/>
      <c r="K17" s="133"/>
      <c r="L17" s="134"/>
      <c r="M17" s="136">
        <f t="shared" si="6"/>
        <v>0</v>
      </c>
      <c r="N17" s="137">
        <f t="shared" si="7"/>
        <v>0</v>
      </c>
      <c r="O17" s="137">
        <f t="shared" si="8"/>
        <v>0</v>
      </c>
      <c r="P17" s="137">
        <f t="shared" si="9"/>
        <v>0</v>
      </c>
      <c r="Q17" s="137">
        <f t="shared" si="10"/>
        <v>0</v>
      </c>
      <c r="R17" s="137">
        <f t="shared" si="11"/>
        <v>0</v>
      </c>
      <c r="S17" s="137">
        <f t="shared" si="12"/>
        <v>0</v>
      </c>
      <c r="T17" s="137" t="str" cm="1">
        <f t="array" ref="T17">IF(OR($T$11=$N17:$S17), $M17, "")</f>
        <v/>
      </c>
      <c r="U17" s="137" t="str" cm="1">
        <f t="array" ref="U17">IF(OR($U$11=$N17:$S17), $M17, "")</f>
        <v/>
      </c>
      <c r="V17" s="137" t="str" cm="1">
        <f t="array" ref="V17">IF(OR($V$11=$N17:$S17), $M17, "")</f>
        <v/>
      </c>
      <c r="W17" s="137" t="str" cm="1">
        <f t="array" ref="W17">IF(OR($W$11=$N17:$S17), $M17, "")</f>
        <v/>
      </c>
      <c r="X17" s="137" t="str" cm="1">
        <f t="array" ref="X17">IF(OR($X$11=$N17:$S17), $M17, "")</f>
        <v/>
      </c>
      <c r="Y17" s="137" t="str" cm="1">
        <f t="array" ref="Y17">IF(OR($Y$11=$N17:$S17), $M17, "")</f>
        <v/>
      </c>
      <c r="Z17" s="137" t="str" cm="1">
        <f t="array" ref="Z17">IF(OR($Z$11=$N17:$S17), $M17, "")</f>
        <v/>
      </c>
      <c r="AA17" s="137" t="str" cm="1">
        <f t="array" ref="AA17">IF(OR($AA$11=$N17:$S17), $M17, "")</f>
        <v/>
      </c>
      <c r="AB17" s="137" t="str" cm="1">
        <f t="array" ref="AB17">IF(OR($AB$11=$N17:$S17), $M17, "")</f>
        <v/>
      </c>
      <c r="AC17" s="138" t="str" cm="1">
        <f t="array" ref="AC17">IF(OR($AC$11=$N17:$S17), $M17, "")</f>
        <v/>
      </c>
      <c r="AD17" s="220"/>
      <c r="AE17" s="137"/>
      <c r="AF17" s="137"/>
      <c r="AG17" s="137"/>
      <c r="AH17" s="137"/>
      <c r="AI17" s="137"/>
      <c r="AJ17" s="137"/>
      <c r="AK17" s="137"/>
      <c r="AL17" s="137"/>
      <c r="AM17" s="138"/>
    </row>
    <row r="18" spans="1:39" s="110" customFormat="1" ht="18">
      <c r="A18" s="305">
        <v>3</v>
      </c>
      <c r="B18" s="265" t="s">
        <v>385</v>
      </c>
      <c r="C18" s="279" t="s">
        <v>862</v>
      </c>
      <c r="D18" s="264" t="s">
        <v>817</v>
      </c>
      <c r="E18" s="264" t="s">
        <v>838</v>
      </c>
      <c r="F18" s="109"/>
      <c r="G18" s="155"/>
      <c r="H18" s="268"/>
      <c r="I18" s="142"/>
      <c r="J18" s="132"/>
      <c r="K18" s="133"/>
      <c r="L18" s="134"/>
      <c r="M18" s="136">
        <f t="shared" si="6"/>
        <v>0</v>
      </c>
      <c r="N18" s="137">
        <f t="shared" si="7"/>
        <v>0</v>
      </c>
      <c r="O18" s="137">
        <f t="shared" si="8"/>
        <v>0</v>
      </c>
      <c r="P18" s="137">
        <f t="shared" si="9"/>
        <v>0</v>
      </c>
      <c r="Q18" s="137">
        <f t="shared" si="10"/>
        <v>0</v>
      </c>
      <c r="R18" s="137">
        <f t="shared" si="11"/>
        <v>0</v>
      </c>
      <c r="S18" s="137">
        <f t="shared" si="12"/>
        <v>0</v>
      </c>
      <c r="T18" s="137" t="str" cm="1">
        <f t="array" ref="T18">IF(OR($T$11=$N18:$S18), $M18, "")</f>
        <v/>
      </c>
      <c r="U18" s="137" t="str" cm="1">
        <f t="array" ref="U18">IF(OR($U$11=$N18:$S18), $M18, "")</f>
        <v/>
      </c>
      <c r="V18" s="137" t="str" cm="1">
        <f t="array" ref="V18">IF(OR($V$11=$N18:$S18), $M18, "")</f>
        <v/>
      </c>
      <c r="W18" s="137" t="str" cm="1">
        <f t="array" ref="W18">IF(OR($W$11=$N18:$S18), $M18, "")</f>
        <v/>
      </c>
      <c r="X18" s="137" t="str" cm="1">
        <f t="array" ref="X18">IF(OR($X$11=$N18:$S18), $M18, "")</f>
        <v/>
      </c>
      <c r="Y18" s="137" t="str" cm="1">
        <f t="array" ref="Y18">IF(OR($Y$11=$N18:$S18), $M18, "")</f>
        <v/>
      </c>
      <c r="Z18" s="137" t="str" cm="1">
        <f t="array" ref="Z18">IF(OR($Z$11=$N18:$S18), $M18, "")</f>
        <v/>
      </c>
      <c r="AA18" s="137" t="str" cm="1">
        <f t="array" ref="AA18">IF(OR($AA$11=$N18:$S18), $M18, "")</f>
        <v/>
      </c>
      <c r="AB18" s="137" t="str" cm="1">
        <f t="array" ref="AB18">IF(OR($AB$11=$N18:$S18), $M18, "")</f>
        <v/>
      </c>
      <c r="AC18" s="138" t="str" cm="1">
        <f t="array" ref="AC18">IF(OR($AC$11=$N18:$S18), $M18, "")</f>
        <v/>
      </c>
      <c r="AD18" s="220"/>
      <c r="AE18" s="137"/>
      <c r="AF18" s="137"/>
      <c r="AG18" s="137"/>
      <c r="AH18" s="137"/>
      <c r="AI18" s="137"/>
      <c r="AJ18" s="137"/>
      <c r="AK18" s="137"/>
      <c r="AL18" s="137"/>
      <c r="AM18" s="138"/>
    </row>
    <row r="19" spans="1:39" s="110" customFormat="1" ht="18">
      <c r="A19" s="305"/>
      <c r="B19" s="265"/>
      <c r="C19" s="279"/>
      <c r="D19" s="264"/>
      <c r="E19" s="264"/>
      <c r="F19" s="109"/>
      <c r="G19" s="155"/>
      <c r="H19" s="268"/>
      <c r="I19" s="142"/>
      <c r="J19" s="132"/>
      <c r="K19" s="133"/>
      <c r="L19" s="134"/>
      <c r="M19" s="136">
        <f t="shared" si="6"/>
        <v>0</v>
      </c>
      <c r="N19" s="137">
        <f t="shared" si="7"/>
        <v>0</v>
      </c>
      <c r="O19" s="137">
        <f t="shared" si="8"/>
        <v>0</v>
      </c>
      <c r="P19" s="137">
        <f t="shared" si="9"/>
        <v>0</v>
      </c>
      <c r="Q19" s="137">
        <f t="shared" si="10"/>
        <v>0</v>
      </c>
      <c r="R19" s="137">
        <f t="shared" si="11"/>
        <v>0</v>
      </c>
      <c r="S19" s="137">
        <f t="shared" si="12"/>
        <v>0</v>
      </c>
      <c r="T19" s="137" t="str" cm="1">
        <f t="array" ref="T19">IF(OR($T$11=$N19:$S19), $M19, "")</f>
        <v/>
      </c>
      <c r="U19" s="137" t="str" cm="1">
        <f t="array" ref="U19">IF(OR($U$11=$N19:$S19), $M19, "")</f>
        <v/>
      </c>
      <c r="V19" s="137" t="str" cm="1">
        <f t="array" ref="V19">IF(OR($V$11=$N19:$S19), $M19, "")</f>
        <v/>
      </c>
      <c r="W19" s="137" t="str" cm="1">
        <f t="array" ref="W19">IF(OR($W$11=$N19:$S19), $M19, "")</f>
        <v/>
      </c>
      <c r="X19" s="137" t="str" cm="1">
        <f t="array" ref="X19">IF(OR($X$11=$N19:$S19), $M19, "")</f>
        <v/>
      </c>
      <c r="Y19" s="137" t="str" cm="1">
        <f t="array" ref="Y19">IF(OR($Y$11=$N19:$S19), $M19, "")</f>
        <v/>
      </c>
      <c r="Z19" s="137" t="str" cm="1">
        <f t="array" ref="Z19">IF(OR($Z$11=$N19:$S19), $M19, "")</f>
        <v/>
      </c>
      <c r="AA19" s="137" t="str" cm="1">
        <f t="array" ref="AA19">IF(OR($AA$11=$N19:$S19), $M19, "")</f>
        <v/>
      </c>
      <c r="AB19" s="137" t="str" cm="1">
        <f t="array" ref="AB19">IF(OR($AB$11=$N19:$S19), $M19, "")</f>
        <v/>
      </c>
      <c r="AC19" s="138" t="str" cm="1">
        <f t="array" ref="AC19">IF(OR($AC$11=$N19:$S19), $M19, "")</f>
        <v/>
      </c>
      <c r="AD19" s="220"/>
      <c r="AE19" s="137"/>
      <c r="AF19" s="137"/>
      <c r="AG19" s="137"/>
      <c r="AH19" s="137"/>
      <c r="AI19" s="137"/>
      <c r="AJ19" s="137"/>
      <c r="AK19" s="137"/>
      <c r="AL19" s="137"/>
      <c r="AM19" s="138"/>
    </row>
    <row r="20" spans="1:39" s="110" customFormat="1" ht="18">
      <c r="A20" s="305"/>
      <c r="B20" s="265"/>
      <c r="C20" s="279"/>
      <c r="D20" s="264"/>
      <c r="E20" s="264"/>
      <c r="F20" s="109"/>
      <c r="G20" s="155"/>
      <c r="H20" s="268"/>
      <c r="I20" s="142"/>
      <c r="J20" s="132"/>
      <c r="K20" s="133"/>
      <c r="L20" s="134"/>
      <c r="M20" s="136">
        <f t="shared" si="6"/>
        <v>0</v>
      </c>
      <c r="N20" s="137">
        <f t="shared" si="7"/>
        <v>0</v>
      </c>
      <c r="O20" s="137">
        <f t="shared" si="8"/>
        <v>0</v>
      </c>
      <c r="P20" s="137">
        <f t="shared" si="9"/>
        <v>0</v>
      </c>
      <c r="Q20" s="137">
        <f t="shared" si="10"/>
        <v>0</v>
      </c>
      <c r="R20" s="137">
        <f t="shared" si="11"/>
        <v>0</v>
      </c>
      <c r="S20" s="137">
        <f t="shared" si="12"/>
        <v>0</v>
      </c>
      <c r="T20" s="137" t="str" cm="1">
        <f t="array" ref="T20">IF(OR($T$11=$N20:$S20), $M20, "")</f>
        <v/>
      </c>
      <c r="U20" s="137" t="str" cm="1">
        <f t="array" ref="U20">IF(OR($U$11=$N20:$S20), $M20, "")</f>
        <v/>
      </c>
      <c r="V20" s="137" t="str" cm="1">
        <f t="array" ref="V20">IF(OR($V$11=$N20:$S20), $M20, "")</f>
        <v/>
      </c>
      <c r="W20" s="137" t="str" cm="1">
        <f t="array" ref="W20">IF(OR($W$11=$N20:$S20), $M20, "")</f>
        <v/>
      </c>
      <c r="X20" s="137" t="str" cm="1">
        <f t="array" ref="X20">IF(OR($X$11=$N20:$S20), $M20, "")</f>
        <v/>
      </c>
      <c r="Y20" s="137" t="str" cm="1">
        <f t="array" ref="Y20">IF(OR($Y$11=$N20:$S20), $M20, "")</f>
        <v/>
      </c>
      <c r="Z20" s="137" t="str" cm="1">
        <f t="array" ref="Z20">IF(OR($Z$11=$N20:$S20), $M20, "")</f>
        <v/>
      </c>
      <c r="AA20" s="137" t="str" cm="1">
        <f t="array" ref="AA20">IF(OR($AA$11=$N20:$S20), $M20, "")</f>
        <v/>
      </c>
      <c r="AB20" s="137" t="str" cm="1">
        <f t="array" ref="AB20">IF(OR($AB$11=$N20:$S20), $M20, "")</f>
        <v/>
      </c>
      <c r="AC20" s="138" t="str" cm="1">
        <f t="array" ref="AC20">IF(OR($AC$11=$N20:$S20), $M20, "")</f>
        <v/>
      </c>
      <c r="AD20" s="220"/>
      <c r="AE20" s="137"/>
      <c r="AF20" s="137"/>
      <c r="AG20" s="137"/>
      <c r="AH20" s="137"/>
      <c r="AI20" s="137"/>
      <c r="AJ20" s="137"/>
      <c r="AK20" s="137"/>
      <c r="AL20" s="137"/>
      <c r="AM20" s="138"/>
    </row>
    <row r="21" spans="1:39" s="110" customFormat="1" ht="18">
      <c r="A21" s="305">
        <v>4</v>
      </c>
      <c r="B21" s="265" t="s">
        <v>385</v>
      </c>
      <c r="C21" s="279" t="s">
        <v>862</v>
      </c>
      <c r="D21" s="264" t="s">
        <v>780</v>
      </c>
      <c r="E21" s="264" t="s">
        <v>836</v>
      </c>
      <c r="F21" s="269"/>
      <c r="G21" s="155"/>
      <c r="H21" s="268"/>
      <c r="I21" s="271"/>
      <c r="J21" s="270"/>
      <c r="K21" s="272"/>
      <c r="L21" s="273"/>
      <c r="M21" s="136">
        <f t="shared" si="6"/>
        <v>0</v>
      </c>
      <c r="N21" s="137">
        <f t="shared" si="7"/>
        <v>0</v>
      </c>
      <c r="O21" s="137">
        <f t="shared" si="8"/>
        <v>0</v>
      </c>
      <c r="P21" s="137">
        <f t="shared" si="9"/>
        <v>0</v>
      </c>
      <c r="Q21" s="137">
        <f t="shared" si="10"/>
        <v>0</v>
      </c>
      <c r="R21" s="137">
        <f t="shared" si="11"/>
        <v>0</v>
      </c>
      <c r="S21" s="137">
        <f t="shared" si="12"/>
        <v>0</v>
      </c>
      <c r="T21" s="137" t="str" cm="1">
        <f t="array" ref="T21">IF(OR($T$11=$N21:$S21), $M21, "")</f>
        <v/>
      </c>
      <c r="U21" s="137" t="str" cm="1">
        <f t="array" ref="U21">IF(OR($U$11=$N21:$S21), $M21, "")</f>
        <v/>
      </c>
      <c r="V21" s="137" t="str" cm="1">
        <f t="array" ref="V21">IF(OR($V$11=$N21:$S21), $M21, "")</f>
        <v/>
      </c>
      <c r="W21" s="137" t="str" cm="1">
        <f t="array" ref="W21">IF(OR($W$11=$N21:$S21), $M21, "")</f>
        <v/>
      </c>
      <c r="X21" s="137" t="str" cm="1">
        <f t="array" ref="X21">IF(OR($X$11=$N21:$S21), $M21, "")</f>
        <v/>
      </c>
      <c r="Y21" s="137" t="str" cm="1">
        <f t="array" ref="Y21">IF(OR($Y$11=$N21:$S21), $M21, "")</f>
        <v/>
      </c>
      <c r="Z21" s="137" t="str" cm="1">
        <f t="array" ref="Z21">IF(OR($Z$11=$N21:$S21), $M21, "")</f>
        <v/>
      </c>
      <c r="AA21" s="137" t="str" cm="1">
        <f t="array" ref="AA21">IF(OR($AA$11=$N21:$S21), $M21, "")</f>
        <v/>
      </c>
      <c r="AB21" s="137" t="str" cm="1">
        <f t="array" ref="AB21">IF(OR($AB$11=$N21:$S21), $M21, "")</f>
        <v/>
      </c>
      <c r="AC21" s="138" t="str" cm="1">
        <f t="array" ref="AC21">IF(OR($AC$11=$N21:$S21), $M21, "")</f>
        <v/>
      </c>
      <c r="AD21" s="220" t="str" cm="1">
        <f t="array" ref="AD21">IF(OR($AD$11=$N21:$S21), $M21, "")</f>
        <v/>
      </c>
      <c r="AE21" s="137" t="str" cm="1">
        <f t="array" ref="AE21">IF(OR($AE$11=$N21:$S21), $M21, "")</f>
        <v/>
      </c>
      <c r="AF21" s="137" t="str" cm="1">
        <f t="array" ref="AF21">IF(OR($AF$11=$N21:$S21), $M21, "")</f>
        <v/>
      </c>
      <c r="AG21" s="137" t="str" cm="1">
        <f t="array" ref="AG21">IF(OR($AG$11=$N21:$S21), $M21, "")</f>
        <v/>
      </c>
      <c r="AH21" s="137" t="str" cm="1">
        <f t="array" ref="AH21">IF(OR($AH$11=$N21:$S21), $M21, "")</f>
        <v/>
      </c>
      <c r="AI21" s="137" t="str" cm="1">
        <f t="array" ref="AI21">IF(OR($AI$11=$N21:$S21), $M21, "")</f>
        <v/>
      </c>
      <c r="AJ21" s="137" t="str" cm="1">
        <f t="array" ref="AJ21">IF(OR($AJ$11=$N21:$S21), $M21, "")</f>
        <v/>
      </c>
      <c r="AK21" s="137" t="str" cm="1">
        <f t="array" ref="AK21">IF(OR($AK$11=$N21:$S21), $M21, "")</f>
        <v/>
      </c>
      <c r="AL21" s="137" t="str" cm="1">
        <f t="array" ref="AL21">IF(OR($AL$11=$N21:$S21), $M21, "")</f>
        <v/>
      </c>
      <c r="AM21" s="138" t="str" cm="1">
        <f t="array" ref="AM21">IF(OR($AM$11=$N21:$S21), $M21, "")</f>
        <v/>
      </c>
    </row>
    <row r="22" spans="1:39" s="110" customFormat="1" ht="18">
      <c r="A22" s="305"/>
      <c r="B22" s="265"/>
      <c r="C22" s="279"/>
      <c r="D22" s="264"/>
      <c r="E22" s="264"/>
      <c r="F22" s="269"/>
      <c r="G22" s="155"/>
      <c r="H22" s="268"/>
      <c r="I22" s="271"/>
      <c r="J22" s="270"/>
      <c r="K22" s="272"/>
      <c r="L22" s="273"/>
      <c r="M22" s="136">
        <f t="shared" si="6"/>
        <v>0</v>
      </c>
      <c r="N22" s="137">
        <f t="shared" si="7"/>
        <v>0</v>
      </c>
      <c r="O22" s="137">
        <f t="shared" si="8"/>
        <v>0</v>
      </c>
      <c r="P22" s="137">
        <f t="shared" si="9"/>
        <v>0</v>
      </c>
      <c r="Q22" s="137">
        <f t="shared" si="10"/>
        <v>0</v>
      </c>
      <c r="R22" s="137">
        <f t="shared" si="11"/>
        <v>0</v>
      </c>
      <c r="S22" s="137">
        <f t="shared" si="12"/>
        <v>0</v>
      </c>
      <c r="T22" s="137" t="str" cm="1">
        <f t="array" ref="T22">IF(OR($T$11=$N22:$S22), $M22, "")</f>
        <v/>
      </c>
      <c r="U22" s="137" t="str" cm="1">
        <f t="array" ref="U22">IF(OR($U$11=$N22:$S22), $M22, "")</f>
        <v/>
      </c>
      <c r="V22" s="137" t="str" cm="1">
        <f t="array" ref="V22">IF(OR($V$11=$N22:$S22), $M22, "")</f>
        <v/>
      </c>
      <c r="W22" s="137" t="str" cm="1">
        <f t="array" ref="W22">IF(OR($W$11=$N22:$S22), $M22, "")</f>
        <v/>
      </c>
      <c r="X22" s="137" t="str" cm="1">
        <f t="array" ref="X22">IF(OR($X$11=$N22:$S22), $M22, "")</f>
        <v/>
      </c>
      <c r="Y22" s="137" t="str" cm="1">
        <f t="array" ref="Y22">IF(OR($Y$11=$N22:$S22), $M22, "")</f>
        <v/>
      </c>
      <c r="Z22" s="137" t="str" cm="1">
        <f t="array" ref="Z22">IF(OR($Z$11=$N22:$S22), $M22, "")</f>
        <v/>
      </c>
      <c r="AA22" s="137" t="str" cm="1">
        <f t="array" ref="AA22">IF(OR($AA$11=$N22:$S22), $M22, "")</f>
        <v/>
      </c>
      <c r="AB22" s="137" t="str" cm="1">
        <f t="array" ref="AB22">IF(OR($AB$11=$N22:$S22), $M22, "")</f>
        <v/>
      </c>
      <c r="AC22" s="138" t="str" cm="1">
        <f t="array" ref="AC22">IF(OR($AC$11=$N22:$S22), $M22, "")</f>
        <v/>
      </c>
      <c r="AD22" s="220" t="str" cm="1">
        <f t="array" ref="AD22">IF(OR($AD$11=$N22:$S22), $M22, "")</f>
        <v/>
      </c>
      <c r="AE22" s="137" t="str" cm="1">
        <f t="array" ref="AE22">IF(OR($AE$11=$N22:$S22), $M22, "")</f>
        <v/>
      </c>
      <c r="AF22" s="137" t="str" cm="1">
        <f t="array" ref="AF22">IF(OR($AF$11=$N22:$S22), $M22, "")</f>
        <v/>
      </c>
      <c r="AG22" s="137" t="str" cm="1">
        <f t="array" ref="AG22">IF(OR($AG$11=$N22:$S22), $M22, "")</f>
        <v/>
      </c>
      <c r="AH22" s="137" t="str" cm="1">
        <f t="array" ref="AH22">IF(OR($AH$11=$N22:$S22), $M22, "")</f>
        <v/>
      </c>
      <c r="AI22" s="137" t="str" cm="1">
        <f t="array" ref="AI22">IF(OR($AI$11=$N22:$S22), $M22, "")</f>
        <v/>
      </c>
      <c r="AJ22" s="137" t="str" cm="1">
        <f t="array" ref="AJ22">IF(OR($AJ$11=$N22:$S22), $M22, "")</f>
        <v/>
      </c>
      <c r="AK22" s="137" t="str" cm="1">
        <f t="array" ref="AK22">IF(OR($AK$11=$N22:$S22), $M22, "")</f>
        <v/>
      </c>
      <c r="AL22" s="137" t="str" cm="1">
        <f t="array" ref="AL22">IF(OR($AL$11=$N22:$S22), $M22, "")</f>
        <v/>
      </c>
      <c r="AM22" s="138" t="str" cm="1">
        <f t="array" ref="AM22">IF(OR($AM$11=$N22:$S22), $M22, "")</f>
        <v/>
      </c>
    </row>
    <row r="23" spans="1:39" s="110" customFormat="1" ht="18">
      <c r="A23" s="305"/>
      <c r="B23" s="265"/>
      <c r="C23" s="279"/>
      <c r="D23" s="264"/>
      <c r="E23" s="264"/>
      <c r="F23" s="269"/>
      <c r="G23" s="155"/>
      <c r="H23" s="268"/>
      <c r="I23" s="271"/>
      <c r="J23" s="270"/>
      <c r="K23" s="272"/>
      <c r="L23" s="273"/>
      <c r="M23" s="136">
        <f t="shared" ref="M23:M44" si="13">H23*I23*K23</f>
        <v>0</v>
      </c>
      <c r="N23" s="137">
        <f t="shared" ref="N23:N44" si="14">L23+G23</f>
        <v>0</v>
      </c>
      <c r="O23" s="137">
        <f t="shared" ref="O23:O44" si="15">IF(N23&lt;=$AM$11,G23+N23,"")</f>
        <v>0</v>
      </c>
      <c r="P23" s="137">
        <f t="shared" ref="P23:P44" si="16">IF(O23&lt;=$AM$11,G23+O23,"")</f>
        <v>0</v>
      </c>
      <c r="Q23" s="137">
        <f t="shared" ref="Q23:Q44" si="17">IF(P23&lt;=$AM$11,$G23+$P23,"")</f>
        <v>0</v>
      </c>
      <c r="R23" s="137">
        <f t="shared" ref="R23:R44" si="18">IF(Q23&lt;=$AM$11,$G23+$Q23,"")</f>
        <v>0</v>
      </c>
      <c r="S23" s="137">
        <f t="shared" ref="S23:S44" si="19">IF(R23&lt;=$AM$11,$G23+$R23,"")</f>
        <v>0</v>
      </c>
      <c r="T23" s="137" t="str" cm="1">
        <f t="array" ref="T23">IF(OR($T$11=$N23:$S23), $M23, "")</f>
        <v/>
      </c>
      <c r="U23" s="137" t="str" cm="1">
        <f t="array" ref="U23">IF(OR($U$11=$N23:$S23), $M23, "")</f>
        <v/>
      </c>
      <c r="V23" s="137" t="str" cm="1">
        <f t="array" ref="V23">IF(OR($V$11=$N23:$S23), $M23, "")</f>
        <v/>
      </c>
      <c r="W23" s="137" t="str" cm="1">
        <f t="array" ref="W23">IF(OR($W$11=$N23:$S23), $M23, "")</f>
        <v/>
      </c>
      <c r="X23" s="137" t="str" cm="1">
        <f t="array" ref="X23">IF(OR($X$11=$N23:$S23), $M23, "")</f>
        <v/>
      </c>
      <c r="Y23" s="137" t="str" cm="1">
        <f t="array" ref="Y23">IF(OR($Y$11=$N23:$S23), $M23, "")</f>
        <v/>
      </c>
      <c r="Z23" s="137" t="str" cm="1">
        <f t="array" ref="Z23">IF(OR($Z$11=$N23:$S23), $M23, "")</f>
        <v/>
      </c>
      <c r="AA23" s="137" t="str" cm="1">
        <f t="array" ref="AA23">IF(OR($AA$11=$N23:$S23), $M23, "")</f>
        <v/>
      </c>
      <c r="AB23" s="137" t="str" cm="1">
        <f t="array" ref="AB23">IF(OR($AB$11=$N23:$S23), $M23, "")</f>
        <v/>
      </c>
      <c r="AC23" s="138" t="str" cm="1">
        <f t="array" ref="AC23">IF(OR($AC$11=$N23:$S23), $M23, "")</f>
        <v/>
      </c>
      <c r="AD23" s="220"/>
      <c r="AE23" s="137"/>
      <c r="AF23" s="137"/>
      <c r="AG23" s="137"/>
      <c r="AH23" s="137"/>
      <c r="AI23" s="137"/>
      <c r="AJ23" s="137"/>
      <c r="AK23" s="137"/>
      <c r="AL23" s="137"/>
      <c r="AM23" s="138"/>
    </row>
    <row r="24" spans="1:39" s="110" customFormat="1" ht="54">
      <c r="A24" s="305">
        <v>5</v>
      </c>
      <c r="B24" s="265" t="s">
        <v>385</v>
      </c>
      <c r="C24" s="235" t="s">
        <v>750</v>
      </c>
      <c r="D24" s="264" t="s">
        <v>818</v>
      </c>
      <c r="E24" s="264" t="s">
        <v>838</v>
      </c>
      <c r="F24" s="269"/>
      <c r="G24" s="155"/>
      <c r="H24" s="268"/>
      <c r="I24" s="271"/>
      <c r="J24" s="132"/>
      <c r="K24" s="272"/>
      <c r="L24" s="273"/>
      <c r="M24" s="136">
        <f t="shared" si="13"/>
        <v>0</v>
      </c>
      <c r="N24" s="137">
        <f t="shared" si="14"/>
        <v>0</v>
      </c>
      <c r="O24" s="137">
        <f t="shared" si="15"/>
        <v>0</v>
      </c>
      <c r="P24" s="137">
        <f t="shared" si="16"/>
        <v>0</v>
      </c>
      <c r="Q24" s="137">
        <f t="shared" si="17"/>
        <v>0</v>
      </c>
      <c r="R24" s="137">
        <f t="shared" si="18"/>
        <v>0</v>
      </c>
      <c r="S24" s="137">
        <f t="shared" si="19"/>
        <v>0</v>
      </c>
      <c r="T24" s="137" t="str" cm="1">
        <f t="array" ref="T24">IF(OR($T$11=$N24:$S24), $M24, "")</f>
        <v/>
      </c>
      <c r="U24" s="137" t="str" cm="1">
        <f t="array" ref="U24">IF(OR($U$11=$N24:$S24), $M24, "")</f>
        <v/>
      </c>
      <c r="V24" s="137" t="str" cm="1">
        <f t="array" ref="V24">IF(OR($V$11=$N24:$S24), $M24, "")</f>
        <v/>
      </c>
      <c r="W24" s="137" t="str" cm="1">
        <f t="array" ref="W24">IF(OR($W$11=$N24:$S24), $M24, "")</f>
        <v/>
      </c>
      <c r="X24" s="137" t="str" cm="1">
        <f t="array" ref="X24">IF(OR($X$11=$N24:$S24), $M24, "")</f>
        <v/>
      </c>
      <c r="Y24" s="137" t="str" cm="1">
        <f t="array" ref="Y24">IF(OR($Y$11=$N24:$S24), $M24, "")</f>
        <v/>
      </c>
      <c r="Z24" s="137" t="str" cm="1">
        <f t="array" ref="Z24">IF(OR($Z$11=$N24:$S24), $M24, "")</f>
        <v/>
      </c>
      <c r="AA24" s="137" t="str" cm="1">
        <f t="array" ref="AA24">IF(OR($AA$11=$N24:$S24), $M24, "")</f>
        <v/>
      </c>
      <c r="AB24" s="137" t="str" cm="1">
        <f t="array" ref="AB24">IF(OR($AB$11=$N24:$S24), $M24, "")</f>
        <v/>
      </c>
      <c r="AC24" s="138" t="str" cm="1">
        <f t="array" ref="AC24">IF(OR($AC$11=$N24:$S24), $M24, "")</f>
        <v/>
      </c>
      <c r="AD24" s="220" t="str" cm="1">
        <f t="array" ref="AD24">IF(OR($AD$11=$N24:$S24), $M24, "")</f>
        <v/>
      </c>
      <c r="AE24" s="137" t="str" cm="1">
        <f t="array" ref="AE24">IF(OR($AE$11=$N24:$S24), $M24, "")</f>
        <v/>
      </c>
      <c r="AF24" s="137" t="str" cm="1">
        <f t="array" ref="AF24">IF(OR($AF$11=$N24:$S24), $M24, "")</f>
        <v/>
      </c>
      <c r="AG24" s="137" t="str" cm="1">
        <f t="array" ref="AG24">IF(OR($AG$11=$N24:$S24), $M24, "")</f>
        <v/>
      </c>
      <c r="AH24" s="137" t="str" cm="1">
        <f t="array" ref="AH24">IF(OR($AH$11=$N24:$S24), $M24, "")</f>
        <v/>
      </c>
      <c r="AI24" s="137" t="str" cm="1">
        <f t="array" ref="AI24">IF(OR($AI$11=$N24:$S24), $M24, "")</f>
        <v/>
      </c>
      <c r="AJ24" s="137" t="str" cm="1">
        <f t="array" ref="AJ24">IF(OR($AJ$11=$N24:$S24), $M24, "")</f>
        <v/>
      </c>
      <c r="AK24" s="137" t="str" cm="1">
        <f t="array" ref="AK24">IF(OR($AK$11=$N24:$S24), $M24, "")</f>
        <v/>
      </c>
      <c r="AL24" s="137" t="str" cm="1">
        <f t="array" ref="AL24">IF(OR($AL$11=$N24:$S24), $M24, "")</f>
        <v/>
      </c>
      <c r="AM24" s="138" t="str" cm="1">
        <f t="array" ref="AM24">IF(OR($AM$11=$N24:$S24), $M24, "")</f>
        <v/>
      </c>
    </row>
    <row r="25" spans="1:39" s="110" customFormat="1" ht="18">
      <c r="A25" s="305"/>
      <c r="B25" s="265"/>
      <c r="C25" s="235"/>
      <c r="D25" s="264"/>
      <c r="E25" s="264"/>
      <c r="F25" s="269"/>
      <c r="G25" s="155"/>
      <c r="H25" s="268"/>
      <c r="I25" s="271"/>
      <c r="J25" s="270"/>
      <c r="K25" s="272"/>
      <c r="L25" s="273"/>
      <c r="M25" s="136">
        <f t="shared" si="13"/>
        <v>0</v>
      </c>
      <c r="N25" s="137">
        <f t="shared" si="14"/>
        <v>0</v>
      </c>
      <c r="O25" s="137">
        <f t="shared" si="15"/>
        <v>0</v>
      </c>
      <c r="P25" s="137">
        <f t="shared" si="16"/>
        <v>0</v>
      </c>
      <c r="Q25" s="137">
        <f t="shared" si="17"/>
        <v>0</v>
      </c>
      <c r="R25" s="137">
        <f t="shared" si="18"/>
        <v>0</v>
      </c>
      <c r="S25" s="137">
        <f t="shared" si="19"/>
        <v>0</v>
      </c>
      <c r="T25" s="137" t="str" cm="1">
        <f t="array" ref="T25">IF(OR($T$11=$N25:$S25), $M25, "")</f>
        <v/>
      </c>
      <c r="U25" s="137" t="str" cm="1">
        <f t="array" ref="U25">IF(OR($U$11=$N25:$S25), $M25, "")</f>
        <v/>
      </c>
      <c r="V25" s="137" t="str" cm="1">
        <f t="array" ref="V25">IF(OR($V$11=$N25:$S25), $M25, "")</f>
        <v/>
      </c>
      <c r="W25" s="137" t="str" cm="1">
        <f t="array" ref="W25">IF(OR($W$11=$N25:$S25), $M25, "")</f>
        <v/>
      </c>
      <c r="X25" s="137" t="str" cm="1">
        <f t="array" ref="X25">IF(OR($X$11=$N25:$S25), $M25, "")</f>
        <v/>
      </c>
      <c r="Y25" s="137" t="str" cm="1">
        <f t="array" ref="Y25">IF(OR($Y$11=$N25:$S25), $M25, "")</f>
        <v/>
      </c>
      <c r="Z25" s="137" t="str" cm="1">
        <f t="array" ref="Z25">IF(OR($Z$11=$N25:$S25), $M25, "")</f>
        <v/>
      </c>
      <c r="AA25" s="137" t="str" cm="1">
        <f t="array" ref="AA25">IF(OR($AA$11=$N25:$S25), $M25, "")</f>
        <v/>
      </c>
      <c r="AB25" s="137" t="str" cm="1">
        <f t="array" ref="AB25">IF(OR($AB$11=$N25:$S25), $M25, "")</f>
        <v/>
      </c>
      <c r="AC25" s="138" t="str" cm="1">
        <f t="array" ref="AC25">IF(OR($AC$11=$N25:$S25), $M25, "")</f>
        <v/>
      </c>
      <c r="AD25" s="220" t="str" cm="1">
        <f t="array" ref="AD25">IF(OR($AD$11=$N25:$S25), $M25, "")</f>
        <v/>
      </c>
      <c r="AE25" s="137" t="str" cm="1">
        <f t="array" ref="AE25">IF(OR($AE$11=$N25:$S25), $M25, "")</f>
        <v/>
      </c>
      <c r="AF25" s="137" t="str" cm="1">
        <f t="array" ref="AF25">IF(OR($AF$11=$N25:$S25), $M25, "")</f>
        <v/>
      </c>
      <c r="AG25" s="137" t="str" cm="1">
        <f t="array" ref="AG25">IF(OR($AG$11=$N25:$S25), $M25, "")</f>
        <v/>
      </c>
      <c r="AH25" s="137" t="str" cm="1">
        <f t="array" ref="AH25">IF(OR($AH$11=$N25:$S25), $M25, "")</f>
        <v/>
      </c>
      <c r="AI25" s="137" t="str" cm="1">
        <f t="array" ref="AI25">IF(OR($AI$11=$N25:$S25), $M25, "")</f>
        <v/>
      </c>
      <c r="AJ25" s="137" t="str" cm="1">
        <f t="array" ref="AJ25">IF(OR($AJ$11=$N25:$S25), $M25, "")</f>
        <v/>
      </c>
      <c r="AK25" s="137" t="str" cm="1">
        <f t="array" ref="AK25">IF(OR($AK$11=$N25:$S25), $M25, "")</f>
        <v/>
      </c>
      <c r="AL25" s="137" t="str" cm="1">
        <f t="array" ref="AL25">IF(OR($AL$11=$N25:$S25), $M25, "")</f>
        <v/>
      </c>
      <c r="AM25" s="138" t="str" cm="1">
        <f t="array" ref="AM25">IF(OR($AM$11=$N25:$S25), $M25, "")</f>
        <v/>
      </c>
    </row>
    <row r="26" spans="1:39" s="110" customFormat="1" ht="18">
      <c r="A26" s="305"/>
      <c r="B26" s="265"/>
      <c r="C26" s="235"/>
      <c r="D26" s="264"/>
      <c r="E26" s="264"/>
      <c r="F26" s="269"/>
      <c r="G26" s="155"/>
      <c r="H26" s="268"/>
      <c r="I26" s="271"/>
      <c r="J26" s="132"/>
      <c r="K26" s="272"/>
      <c r="L26" s="273"/>
      <c r="M26" s="136">
        <f t="shared" si="13"/>
        <v>0</v>
      </c>
      <c r="N26" s="137">
        <f t="shared" si="14"/>
        <v>0</v>
      </c>
      <c r="O26" s="137">
        <f t="shared" si="15"/>
        <v>0</v>
      </c>
      <c r="P26" s="137">
        <f t="shared" si="16"/>
        <v>0</v>
      </c>
      <c r="Q26" s="137">
        <f t="shared" si="17"/>
        <v>0</v>
      </c>
      <c r="R26" s="137">
        <f t="shared" si="18"/>
        <v>0</v>
      </c>
      <c r="S26" s="137">
        <f t="shared" si="19"/>
        <v>0</v>
      </c>
      <c r="T26" s="137" t="str" cm="1">
        <f t="array" ref="T26">IF(OR($T$11=$N26:$S26), $M26, "")</f>
        <v/>
      </c>
      <c r="U26" s="137" t="str" cm="1">
        <f t="array" ref="U26">IF(OR($U$11=$N26:$S26), $M26, "")</f>
        <v/>
      </c>
      <c r="V26" s="137" t="str" cm="1">
        <f t="array" ref="V26">IF(OR($V$11=$N26:$S26), $M26, "")</f>
        <v/>
      </c>
      <c r="W26" s="137" t="str" cm="1">
        <f t="array" ref="W26">IF(OR($W$11=$N26:$S26), $M26, "")</f>
        <v/>
      </c>
      <c r="X26" s="137" t="str" cm="1">
        <f t="array" ref="X26">IF(OR($X$11=$N26:$S26), $M26, "")</f>
        <v/>
      </c>
      <c r="Y26" s="137" t="str" cm="1">
        <f t="array" ref="Y26">IF(OR($Y$11=$N26:$S26), $M26, "")</f>
        <v/>
      </c>
      <c r="Z26" s="137" t="str" cm="1">
        <f t="array" ref="Z26">IF(OR($Z$11=$N26:$S26), $M26, "")</f>
        <v/>
      </c>
      <c r="AA26" s="137" t="str" cm="1">
        <f t="array" ref="AA26">IF(OR($AA$11=$N26:$S26), $M26, "")</f>
        <v/>
      </c>
      <c r="AB26" s="137" t="str" cm="1">
        <f t="array" ref="AB26">IF(OR($AB$11=$N26:$S26), $M26, "")</f>
        <v/>
      </c>
      <c r="AC26" s="138" t="str" cm="1">
        <f t="array" ref="AC26">IF(OR($AC$11=$N26:$S26), $M26, "")</f>
        <v/>
      </c>
      <c r="AD26" s="220" t="str" cm="1">
        <f t="array" ref="AD26">IF(OR($AD$11=$N26:$S26), $M26, "")</f>
        <v/>
      </c>
      <c r="AE26" s="137" t="str" cm="1">
        <f t="array" ref="AE26">IF(OR($AE$11=$N26:$S26), $M26, "")</f>
        <v/>
      </c>
      <c r="AF26" s="137" t="str" cm="1">
        <f t="array" ref="AF26">IF(OR($AF$11=$N26:$S26), $M26, "")</f>
        <v/>
      </c>
      <c r="AG26" s="137" t="str" cm="1">
        <f t="array" ref="AG26">IF(OR($AG$11=$N26:$S26), $M26, "")</f>
        <v/>
      </c>
      <c r="AH26" s="137" t="str" cm="1">
        <f t="array" ref="AH26">IF(OR($AH$11=$N26:$S26), $M26, "")</f>
        <v/>
      </c>
      <c r="AI26" s="137" t="str" cm="1">
        <f t="array" ref="AI26">IF(OR($AI$11=$N26:$S26), $M26, "")</f>
        <v/>
      </c>
      <c r="AJ26" s="137" t="str" cm="1">
        <f t="array" ref="AJ26">IF(OR($AJ$11=$N26:$S26), $M26, "")</f>
        <v/>
      </c>
      <c r="AK26" s="137" t="str" cm="1">
        <f t="array" ref="AK26">IF(OR($AK$11=$N26:$S26), $M26, "")</f>
        <v/>
      </c>
      <c r="AL26" s="137" t="str" cm="1">
        <f t="array" ref="AL26">IF(OR($AL$11=$N26:$S26), $M26, "")</f>
        <v/>
      </c>
      <c r="AM26" s="138" t="str" cm="1">
        <f t="array" ref="AM26">IF(OR($AM$11=$N26:$S26), $M26, "")</f>
        <v/>
      </c>
    </row>
    <row r="27" spans="1:39" s="110" customFormat="1" ht="54">
      <c r="A27" s="305">
        <v>6</v>
      </c>
      <c r="B27" s="265" t="s">
        <v>385</v>
      </c>
      <c r="C27" s="235" t="s">
        <v>750</v>
      </c>
      <c r="D27" s="264" t="s">
        <v>781</v>
      </c>
      <c r="E27" s="264" t="s">
        <v>836</v>
      </c>
      <c r="F27" s="269"/>
      <c r="G27" s="155"/>
      <c r="H27" s="268"/>
      <c r="I27" s="271"/>
      <c r="J27" s="270"/>
      <c r="K27" s="272"/>
      <c r="L27" s="273"/>
      <c r="M27" s="136">
        <f t="shared" si="13"/>
        <v>0</v>
      </c>
      <c r="N27" s="137">
        <f t="shared" si="14"/>
        <v>0</v>
      </c>
      <c r="O27" s="137">
        <f t="shared" si="15"/>
        <v>0</v>
      </c>
      <c r="P27" s="137">
        <f t="shared" si="16"/>
        <v>0</v>
      </c>
      <c r="Q27" s="137">
        <f t="shared" si="17"/>
        <v>0</v>
      </c>
      <c r="R27" s="137">
        <f t="shared" si="18"/>
        <v>0</v>
      </c>
      <c r="S27" s="137">
        <f t="shared" si="19"/>
        <v>0</v>
      </c>
      <c r="T27" s="137" t="str" cm="1">
        <f t="array" ref="T27">IF(OR($T$11=$N27:$S27), $M27, "")</f>
        <v/>
      </c>
      <c r="U27" s="137" t="str" cm="1">
        <f t="array" ref="U27">IF(OR($U$11=$N27:$S27), $M27, "")</f>
        <v/>
      </c>
      <c r="V27" s="137" t="str" cm="1">
        <f t="array" ref="V27">IF(OR($V$11=$N27:$S27), $M27, "")</f>
        <v/>
      </c>
      <c r="W27" s="137" t="str" cm="1">
        <f t="array" ref="W27">IF(OR($W$11=$N27:$S27), $M27, "")</f>
        <v/>
      </c>
      <c r="X27" s="137" t="str" cm="1">
        <f t="array" ref="X27">IF(OR($X$11=$N27:$S27), $M27, "")</f>
        <v/>
      </c>
      <c r="Y27" s="137" t="str" cm="1">
        <f t="array" ref="Y27">IF(OR($Y$11=$N27:$S27), $M27, "")</f>
        <v/>
      </c>
      <c r="Z27" s="137" t="str" cm="1">
        <f t="array" ref="Z27">IF(OR($Z$11=$N27:$S27), $M27, "")</f>
        <v/>
      </c>
      <c r="AA27" s="137" t="str" cm="1">
        <f t="array" ref="AA27">IF(OR($AA$11=$N27:$S27), $M27, "")</f>
        <v/>
      </c>
      <c r="AB27" s="137" t="str" cm="1">
        <f t="array" ref="AB27">IF(OR($AB$11=$N27:$S27), $M27, "")</f>
        <v/>
      </c>
      <c r="AC27" s="138" t="str" cm="1">
        <f t="array" ref="AC27">IF(OR($AC$11=$N27:$S27), $M27, "")</f>
        <v/>
      </c>
      <c r="AD27" s="220" t="str" cm="1">
        <f t="array" ref="AD27">IF(OR($AD$11=$N27:$S27), $M27, "")</f>
        <v/>
      </c>
      <c r="AE27" s="137" t="str" cm="1">
        <f t="array" ref="AE27">IF(OR($AE$11=$N27:$S27), $M27, "")</f>
        <v/>
      </c>
      <c r="AF27" s="137" t="str" cm="1">
        <f t="array" ref="AF27">IF(OR($AF$11=$N27:$S27), $M27, "")</f>
        <v/>
      </c>
      <c r="AG27" s="137" t="str" cm="1">
        <f t="array" ref="AG27">IF(OR($AG$11=$N27:$S27), $M27, "")</f>
        <v/>
      </c>
      <c r="AH27" s="137" t="str" cm="1">
        <f t="array" ref="AH27">IF(OR($AH$11=$N27:$S27), $M27, "")</f>
        <v/>
      </c>
      <c r="AI27" s="137" t="str" cm="1">
        <f t="array" ref="AI27">IF(OR($AI$11=$N27:$S27), $M27, "")</f>
        <v/>
      </c>
      <c r="AJ27" s="137" t="str" cm="1">
        <f t="array" ref="AJ27">IF(OR($AJ$11=$N27:$S27), $M27, "")</f>
        <v/>
      </c>
      <c r="AK27" s="137" t="str" cm="1">
        <f t="array" ref="AK27">IF(OR($AK$11=$N27:$S27), $M27, "")</f>
        <v/>
      </c>
      <c r="AL27" s="137" t="str" cm="1">
        <f t="array" ref="AL27">IF(OR($AL$11=$N27:$S27), $M27, "")</f>
        <v/>
      </c>
      <c r="AM27" s="138" t="str" cm="1">
        <f t="array" ref="AM27">IF(OR($AM$11=$N27:$S27), $M27, "")</f>
        <v/>
      </c>
    </row>
    <row r="28" spans="1:39" s="110" customFormat="1" ht="18">
      <c r="A28" s="305"/>
      <c r="B28" s="265"/>
      <c r="C28" s="235"/>
      <c r="D28" s="264"/>
      <c r="E28" s="264"/>
      <c r="F28" s="269"/>
      <c r="G28" s="155"/>
      <c r="H28" s="268"/>
      <c r="I28" s="271"/>
      <c r="J28" s="270"/>
      <c r="K28" s="272"/>
      <c r="L28" s="273"/>
      <c r="M28" s="136">
        <f t="shared" si="13"/>
        <v>0</v>
      </c>
      <c r="N28" s="137">
        <f t="shared" si="14"/>
        <v>0</v>
      </c>
      <c r="O28" s="137">
        <f t="shared" si="15"/>
        <v>0</v>
      </c>
      <c r="P28" s="137">
        <f t="shared" si="16"/>
        <v>0</v>
      </c>
      <c r="Q28" s="137">
        <f t="shared" si="17"/>
        <v>0</v>
      </c>
      <c r="R28" s="137">
        <f t="shared" si="18"/>
        <v>0</v>
      </c>
      <c r="S28" s="137">
        <f t="shared" si="19"/>
        <v>0</v>
      </c>
      <c r="T28" s="137" t="str" cm="1">
        <f t="array" ref="T28">IF(OR($T$11=$N28:$S28), $M28, "")</f>
        <v/>
      </c>
      <c r="U28" s="137" t="str" cm="1">
        <f t="array" ref="U28">IF(OR($U$11=$N28:$S28), $M28, "")</f>
        <v/>
      </c>
      <c r="V28" s="137" t="str" cm="1">
        <f t="array" ref="V28">IF(OR($V$11=$N28:$S28), $M28, "")</f>
        <v/>
      </c>
      <c r="W28" s="137" t="str" cm="1">
        <f t="array" ref="W28">IF(OR($W$11=$N28:$S28), $M28, "")</f>
        <v/>
      </c>
      <c r="X28" s="137" t="str" cm="1">
        <f t="array" ref="X28">IF(OR($X$11=$N28:$S28), $M28, "")</f>
        <v/>
      </c>
      <c r="Y28" s="137" t="str" cm="1">
        <f t="array" ref="Y28">IF(OR($Y$11=$N28:$S28), $M28, "")</f>
        <v/>
      </c>
      <c r="Z28" s="137" t="str" cm="1">
        <f t="array" ref="Z28">IF(OR($Z$11=$N28:$S28), $M28, "")</f>
        <v/>
      </c>
      <c r="AA28" s="137" t="str" cm="1">
        <f t="array" ref="AA28">IF(OR($AA$11=$N28:$S28), $M28, "")</f>
        <v/>
      </c>
      <c r="AB28" s="137" t="str" cm="1">
        <f t="array" ref="AB28">IF(OR($AB$11=$N28:$S28), $M28, "")</f>
        <v/>
      </c>
      <c r="AC28" s="138" t="str" cm="1">
        <f t="array" ref="AC28">IF(OR($AC$11=$N28:$S28), $M28, "")</f>
        <v/>
      </c>
      <c r="AD28" s="220" t="str" cm="1">
        <f t="array" ref="AD28">IF(OR($AD$11=$N28:$S28), $M28, "")</f>
        <v/>
      </c>
      <c r="AE28" s="137" t="str" cm="1">
        <f t="array" ref="AE28">IF(OR($AE$11=$N28:$S28), $M28, "")</f>
        <v/>
      </c>
      <c r="AF28" s="137" t="str" cm="1">
        <f t="array" ref="AF28">IF(OR($AF$11=$N28:$S28), $M28, "")</f>
        <v/>
      </c>
      <c r="AG28" s="137" t="str" cm="1">
        <f t="array" ref="AG28">IF(OR($AG$11=$N28:$S28), $M28, "")</f>
        <v/>
      </c>
      <c r="AH28" s="137" t="str" cm="1">
        <f t="array" ref="AH28">IF(OR($AH$11=$N28:$S28), $M28, "")</f>
        <v/>
      </c>
      <c r="AI28" s="137" t="str" cm="1">
        <f t="array" ref="AI28">IF(OR($AI$11=$N28:$S28), $M28, "")</f>
        <v/>
      </c>
      <c r="AJ28" s="137" t="str" cm="1">
        <f t="array" ref="AJ28">IF(OR($AJ$11=$N28:$S28), $M28, "")</f>
        <v/>
      </c>
      <c r="AK28" s="137" t="str" cm="1">
        <f t="array" ref="AK28">IF(OR($AK$11=$N28:$S28), $M28, "")</f>
        <v/>
      </c>
      <c r="AL28" s="137" t="str" cm="1">
        <f t="array" ref="AL28">IF(OR($AL$11=$N28:$S28), $M28, "")</f>
        <v/>
      </c>
      <c r="AM28" s="138" t="str" cm="1">
        <f t="array" ref="AM28">IF(OR($AM$11=$N28:$S28), $M28, "")</f>
        <v/>
      </c>
    </row>
    <row r="29" spans="1:39" s="110" customFormat="1" ht="18">
      <c r="A29" s="305"/>
      <c r="B29" s="265"/>
      <c r="C29" s="235"/>
      <c r="D29" s="264"/>
      <c r="E29" s="264"/>
      <c r="F29" s="269"/>
      <c r="G29" s="155"/>
      <c r="H29" s="268"/>
      <c r="I29" s="271"/>
      <c r="J29" s="270"/>
      <c r="K29" s="272"/>
      <c r="L29" s="273"/>
      <c r="M29" s="136">
        <f t="shared" si="13"/>
        <v>0</v>
      </c>
      <c r="N29" s="137">
        <f t="shared" si="14"/>
        <v>0</v>
      </c>
      <c r="O29" s="137">
        <f t="shared" si="15"/>
        <v>0</v>
      </c>
      <c r="P29" s="137">
        <f t="shared" si="16"/>
        <v>0</v>
      </c>
      <c r="Q29" s="137">
        <f t="shared" si="17"/>
        <v>0</v>
      </c>
      <c r="R29" s="137">
        <f t="shared" si="18"/>
        <v>0</v>
      </c>
      <c r="S29" s="137">
        <f t="shared" si="19"/>
        <v>0</v>
      </c>
      <c r="T29" s="137" t="str" cm="1">
        <f t="array" ref="T29">IF(OR($T$11=$N29:$S29), $M29, "")</f>
        <v/>
      </c>
      <c r="U29" s="137" t="str" cm="1">
        <f t="array" ref="U29">IF(OR($U$11=$N29:$S29), $M29, "")</f>
        <v/>
      </c>
      <c r="V29" s="137" t="str" cm="1">
        <f t="array" ref="V29">IF(OR($V$11=$N29:$S29), $M29, "")</f>
        <v/>
      </c>
      <c r="W29" s="137" t="str" cm="1">
        <f t="array" ref="W29">IF(OR($W$11=$N29:$S29), $M29, "")</f>
        <v/>
      </c>
      <c r="X29" s="137" t="str" cm="1">
        <f t="array" ref="X29">IF(OR($X$11=$N29:$S29), $M29, "")</f>
        <v/>
      </c>
      <c r="Y29" s="137" t="str" cm="1">
        <f t="array" ref="Y29">IF(OR($Y$11=$N29:$S29), $M29, "")</f>
        <v/>
      </c>
      <c r="Z29" s="137" t="str" cm="1">
        <f t="array" ref="Z29">IF(OR($Z$11=$N29:$S29), $M29, "")</f>
        <v/>
      </c>
      <c r="AA29" s="137" t="str" cm="1">
        <f t="array" ref="AA29">IF(OR($AA$11=$N29:$S29), $M29, "")</f>
        <v/>
      </c>
      <c r="AB29" s="137" t="str" cm="1">
        <f t="array" ref="AB29">IF(OR($AB$11=$N29:$S29), $M29, "")</f>
        <v/>
      </c>
      <c r="AC29" s="138" t="str" cm="1">
        <f t="array" ref="AC29">IF(OR($AC$11=$N29:$S29), $M29, "")</f>
        <v/>
      </c>
      <c r="AD29" s="220" t="str" cm="1">
        <f t="array" ref="AD29">IF(OR($AD$11=$N29:$S29), $M29, "")</f>
        <v/>
      </c>
      <c r="AE29" s="137" t="str" cm="1">
        <f t="array" ref="AE29">IF(OR($AE$11=$N29:$S29), $M29, "")</f>
        <v/>
      </c>
      <c r="AF29" s="137" t="str" cm="1">
        <f t="array" ref="AF29">IF(OR($AF$11=$N29:$S29), $M29, "")</f>
        <v/>
      </c>
      <c r="AG29" s="137" t="str" cm="1">
        <f t="array" ref="AG29">IF(OR($AG$11=$N29:$S29), $M29, "")</f>
        <v/>
      </c>
      <c r="AH29" s="137" t="str" cm="1">
        <f t="array" ref="AH29">IF(OR($AH$11=$N29:$S29), $M29, "")</f>
        <v/>
      </c>
      <c r="AI29" s="137" t="str" cm="1">
        <f t="array" ref="AI29">IF(OR($AI$11=$N29:$S29), $M29, "")</f>
        <v/>
      </c>
      <c r="AJ29" s="137" t="str" cm="1">
        <f t="array" ref="AJ29">IF(OR($AJ$11=$N29:$S29), $M29, "")</f>
        <v/>
      </c>
      <c r="AK29" s="137" t="str" cm="1">
        <f t="array" ref="AK29">IF(OR($AK$11=$N29:$S29), $M29, "")</f>
        <v/>
      </c>
      <c r="AL29" s="137" t="str" cm="1">
        <f t="array" ref="AL29">IF(OR($AL$11=$N29:$S29), $M29, "")</f>
        <v/>
      </c>
      <c r="AM29" s="138" t="str" cm="1">
        <f t="array" ref="AM29">IF(OR($AM$11=$N29:$S29), $M29, "")</f>
        <v/>
      </c>
    </row>
    <row r="30" spans="1:39" s="110" customFormat="1" ht="36">
      <c r="A30" s="305">
        <v>7</v>
      </c>
      <c r="B30" s="265" t="s">
        <v>385</v>
      </c>
      <c r="C30" s="235" t="s">
        <v>861</v>
      </c>
      <c r="D30" s="264" t="s">
        <v>822</v>
      </c>
      <c r="E30" s="264" t="s">
        <v>838</v>
      </c>
      <c r="F30" s="269"/>
      <c r="G30" s="155"/>
      <c r="H30" s="268"/>
      <c r="I30" s="271"/>
      <c r="J30" s="270"/>
      <c r="K30" s="272"/>
      <c r="L30" s="273"/>
      <c r="M30" s="136">
        <f t="shared" si="13"/>
        <v>0</v>
      </c>
      <c r="N30" s="137">
        <f t="shared" si="14"/>
        <v>0</v>
      </c>
      <c r="O30" s="137">
        <f t="shared" si="15"/>
        <v>0</v>
      </c>
      <c r="P30" s="137">
        <f t="shared" si="16"/>
        <v>0</v>
      </c>
      <c r="Q30" s="137">
        <f t="shared" si="17"/>
        <v>0</v>
      </c>
      <c r="R30" s="137">
        <f t="shared" si="18"/>
        <v>0</v>
      </c>
      <c r="S30" s="137">
        <f t="shared" si="19"/>
        <v>0</v>
      </c>
      <c r="T30" s="137" t="str" cm="1">
        <f t="array" ref="T30">IF(OR($T$11=$N30:$S30), $M30, "")</f>
        <v/>
      </c>
      <c r="U30" s="137" t="str" cm="1">
        <f t="array" ref="U30">IF(OR($U$11=$N30:$S30), $M30, "")</f>
        <v/>
      </c>
      <c r="V30" s="137" t="str" cm="1">
        <f t="array" ref="V30">IF(OR($V$11=$N30:$S30), $M30, "")</f>
        <v/>
      </c>
      <c r="W30" s="137" t="str" cm="1">
        <f t="array" ref="W30">IF(OR($W$11=$N30:$S30), $M30, "")</f>
        <v/>
      </c>
      <c r="X30" s="137" t="str" cm="1">
        <f t="array" ref="X30">IF(OR($X$11=$N30:$S30), $M30, "")</f>
        <v/>
      </c>
      <c r="Y30" s="137" t="str" cm="1">
        <f t="array" ref="Y30">IF(OR($Y$11=$N30:$S30), $M30, "")</f>
        <v/>
      </c>
      <c r="Z30" s="137" t="str" cm="1">
        <f t="array" ref="Z30">IF(OR($Z$11=$N30:$S30), $M30, "")</f>
        <v/>
      </c>
      <c r="AA30" s="137" t="str" cm="1">
        <f t="array" ref="AA30">IF(OR($AA$11=$N30:$S30), $M30, "")</f>
        <v/>
      </c>
      <c r="AB30" s="137" t="str" cm="1">
        <f t="array" ref="AB30">IF(OR($AB$11=$N30:$S30), $M30, "")</f>
        <v/>
      </c>
      <c r="AC30" s="138" t="str" cm="1">
        <f t="array" ref="AC30">IF(OR($AC$11=$N30:$S30), $M30, "")</f>
        <v/>
      </c>
      <c r="AD30" s="220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s="110" customFormat="1" ht="18">
      <c r="A31" s="305"/>
      <c r="B31" s="265"/>
      <c r="C31" s="235"/>
      <c r="D31" s="264"/>
      <c r="E31" s="264"/>
      <c r="F31" s="269"/>
      <c r="G31" s="155"/>
      <c r="H31" s="268"/>
      <c r="I31" s="271"/>
      <c r="J31" s="270"/>
      <c r="K31" s="272"/>
      <c r="L31" s="273"/>
      <c r="M31" s="136">
        <f t="shared" si="13"/>
        <v>0</v>
      </c>
      <c r="N31" s="137">
        <f t="shared" si="14"/>
        <v>0</v>
      </c>
      <c r="O31" s="137">
        <f t="shared" si="15"/>
        <v>0</v>
      </c>
      <c r="P31" s="137">
        <f t="shared" si="16"/>
        <v>0</v>
      </c>
      <c r="Q31" s="137">
        <f t="shared" si="17"/>
        <v>0</v>
      </c>
      <c r="R31" s="137">
        <f t="shared" si="18"/>
        <v>0</v>
      </c>
      <c r="S31" s="137">
        <f t="shared" si="19"/>
        <v>0</v>
      </c>
      <c r="T31" s="137" t="str" cm="1">
        <f t="array" ref="T31">IF(OR($T$11=$N31:$S31), $M31, "")</f>
        <v/>
      </c>
      <c r="U31" s="137" t="str" cm="1">
        <f t="array" ref="U31">IF(OR($U$11=$N31:$S31), $M31, "")</f>
        <v/>
      </c>
      <c r="V31" s="137" t="str" cm="1">
        <f t="array" ref="V31">IF(OR($V$11=$N31:$S31), $M31, "")</f>
        <v/>
      </c>
      <c r="W31" s="137" t="str" cm="1">
        <f t="array" ref="W31">IF(OR($W$11=$N31:$S31), $M31, "")</f>
        <v/>
      </c>
      <c r="X31" s="137" t="str" cm="1">
        <f t="array" ref="X31">IF(OR($X$11=$N31:$S31), $M31, "")</f>
        <v/>
      </c>
      <c r="Y31" s="137" t="str" cm="1">
        <f t="array" ref="Y31">IF(OR($Y$11=$N31:$S31), $M31, "")</f>
        <v/>
      </c>
      <c r="Z31" s="137" t="str" cm="1">
        <f t="array" ref="Z31">IF(OR($Z$11=$N31:$S31), $M31, "")</f>
        <v/>
      </c>
      <c r="AA31" s="137" t="str" cm="1">
        <f t="array" ref="AA31">IF(OR($AA$11=$N31:$S31), $M31, "")</f>
        <v/>
      </c>
      <c r="AB31" s="137" t="str" cm="1">
        <f t="array" ref="AB31">IF(OR($AB$11=$N31:$S31), $M31, "")</f>
        <v/>
      </c>
      <c r="AC31" s="138" t="str" cm="1">
        <f t="array" ref="AC31">IF(OR($AC$11=$N31:$S31), $M31, "")</f>
        <v/>
      </c>
      <c r="AD31" s="220"/>
      <c r="AE31" s="137"/>
      <c r="AF31" s="137"/>
      <c r="AG31" s="137"/>
      <c r="AH31" s="137"/>
      <c r="AI31" s="137"/>
      <c r="AJ31" s="137"/>
      <c r="AK31" s="137"/>
      <c r="AL31" s="137"/>
      <c r="AM31" s="138"/>
    </row>
    <row r="32" spans="1:39" s="110" customFormat="1" ht="18">
      <c r="A32" s="305"/>
      <c r="B32" s="265"/>
      <c r="C32" s="235"/>
      <c r="D32" s="264"/>
      <c r="E32" s="264"/>
      <c r="F32" s="269"/>
      <c r="G32" s="155"/>
      <c r="H32" s="268"/>
      <c r="I32" s="271"/>
      <c r="J32" s="270"/>
      <c r="K32" s="272"/>
      <c r="L32" s="273"/>
      <c r="M32" s="136">
        <f t="shared" si="13"/>
        <v>0</v>
      </c>
      <c r="N32" s="137">
        <f t="shared" si="14"/>
        <v>0</v>
      </c>
      <c r="O32" s="137">
        <f t="shared" si="15"/>
        <v>0</v>
      </c>
      <c r="P32" s="137">
        <f t="shared" si="16"/>
        <v>0</v>
      </c>
      <c r="Q32" s="137">
        <f t="shared" si="17"/>
        <v>0</v>
      </c>
      <c r="R32" s="137">
        <f t="shared" si="18"/>
        <v>0</v>
      </c>
      <c r="S32" s="137">
        <f t="shared" si="19"/>
        <v>0</v>
      </c>
      <c r="T32" s="137" t="str" cm="1">
        <f t="array" ref="T32">IF(OR($T$11=$N32:$S32), $M32, "")</f>
        <v/>
      </c>
      <c r="U32" s="137" t="str" cm="1">
        <f t="array" ref="U32">IF(OR($U$11=$N32:$S32), $M32, "")</f>
        <v/>
      </c>
      <c r="V32" s="137" t="str" cm="1">
        <f t="array" ref="V32">IF(OR($V$11=$N32:$S32), $M32, "")</f>
        <v/>
      </c>
      <c r="W32" s="137" t="str" cm="1">
        <f t="array" ref="W32">IF(OR($W$11=$N32:$S32), $M32, "")</f>
        <v/>
      </c>
      <c r="X32" s="137" t="str" cm="1">
        <f t="array" ref="X32">IF(OR($X$11=$N32:$S32), $M32, "")</f>
        <v/>
      </c>
      <c r="Y32" s="137" t="str" cm="1">
        <f t="array" ref="Y32">IF(OR($Y$11=$N32:$S32), $M32, "")</f>
        <v/>
      </c>
      <c r="Z32" s="137" t="str" cm="1">
        <f t="array" ref="Z32">IF(OR($Z$11=$N32:$S32), $M32, "")</f>
        <v/>
      </c>
      <c r="AA32" s="137" t="str" cm="1">
        <f t="array" ref="AA32">IF(OR($AA$11=$N32:$S32), $M32, "")</f>
        <v/>
      </c>
      <c r="AB32" s="137" t="str" cm="1">
        <f t="array" ref="AB32">IF(OR($AB$11=$N32:$S32), $M32, "")</f>
        <v/>
      </c>
      <c r="AC32" s="138" t="str" cm="1">
        <f t="array" ref="AC32">IF(OR($AC$11=$N32:$S32), $M32, "")</f>
        <v/>
      </c>
      <c r="AD32" s="220"/>
      <c r="AE32" s="137"/>
      <c r="AF32" s="137"/>
      <c r="AG32" s="137"/>
      <c r="AH32" s="137"/>
      <c r="AI32" s="137"/>
      <c r="AJ32" s="137"/>
      <c r="AK32" s="137"/>
      <c r="AL32" s="137"/>
      <c r="AM32" s="138"/>
    </row>
    <row r="33" spans="1:39" s="110" customFormat="1" ht="36">
      <c r="A33" s="305">
        <v>8</v>
      </c>
      <c r="B33" s="265" t="s">
        <v>385</v>
      </c>
      <c r="C33" s="235" t="s">
        <v>861</v>
      </c>
      <c r="D33" s="264" t="s">
        <v>786</v>
      </c>
      <c r="E33" s="264" t="s">
        <v>836</v>
      </c>
      <c r="F33" s="269"/>
      <c r="G33" s="155"/>
      <c r="H33" s="268"/>
      <c r="I33" s="271"/>
      <c r="J33" s="270"/>
      <c r="K33" s="272"/>
      <c r="L33" s="273"/>
      <c r="M33" s="136">
        <f t="shared" si="13"/>
        <v>0</v>
      </c>
      <c r="N33" s="137">
        <f t="shared" si="14"/>
        <v>0</v>
      </c>
      <c r="O33" s="137">
        <f t="shared" si="15"/>
        <v>0</v>
      </c>
      <c r="P33" s="137">
        <f t="shared" si="16"/>
        <v>0</v>
      </c>
      <c r="Q33" s="137">
        <f t="shared" si="17"/>
        <v>0</v>
      </c>
      <c r="R33" s="137">
        <f t="shared" si="18"/>
        <v>0</v>
      </c>
      <c r="S33" s="137">
        <f t="shared" si="19"/>
        <v>0</v>
      </c>
      <c r="T33" s="137" t="str" cm="1">
        <f t="array" ref="T33">IF(OR($T$11=$N33:$S33), $M33, "")</f>
        <v/>
      </c>
      <c r="U33" s="137" t="str" cm="1">
        <f t="array" ref="U33">IF(OR($U$11=$N33:$S33), $M33, "")</f>
        <v/>
      </c>
      <c r="V33" s="137" t="str" cm="1">
        <f t="array" ref="V33">IF(OR($V$11=$N33:$S33), $M33, "")</f>
        <v/>
      </c>
      <c r="W33" s="137" t="str" cm="1">
        <f t="array" ref="W33">IF(OR($W$11=$N33:$S33), $M33, "")</f>
        <v/>
      </c>
      <c r="X33" s="137" t="str" cm="1">
        <f t="array" ref="X33">IF(OR($X$11=$N33:$S33), $M33, "")</f>
        <v/>
      </c>
      <c r="Y33" s="137" t="str" cm="1">
        <f t="array" ref="Y33">IF(OR($Y$11=$N33:$S33), $M33, "")</f>
        <v/>
      </c>
      <c r="Z33" s="137" t="str" cm="1">
        <f t="array" ref="Z33">IF(OR($Z$11=$N33:$S33), $M33, "")</f>
        <v/>
      </c>
      <c r="AA33" s="137" t="str" cm="1">
        <f t="array" ref="AA33">IF(OR($AA$11=$N33:$S33), $M33, "")</f>
        <v/>
      </c>
      <c r="AB33" s="137" t="str" cm="1">
        <f t="array" ref="AB33">IF(OR($AB$11=$N33:$S33), $M33, "")</f>
        <v/>
      </c>
      <c r="AC33" s="138" t="str" cm="1">
        <f t="array" ref="AC33">IF(OR($AC$11=$N33:$S33), $M33, "")</f>
        <v/>
      </c>
      <c r="AD33" s="220"/>
      <c r="AE33" s="137"/>
      <c r="AF33" s="137"/>
      <c r="AG33" s="137"/>
      <c r="AH33" s="137"/>
      <c r="AI33" s="137"/>
      <c r="AJ33" s="137"/>
      <c r="AK33" s="137"/>
      <c r="AL33" s="137"/>
      <c r="AM33" s="138"/>
    </row>
    <row r="34" spans="1:39" s="110" customFormat="1" ht="18">
      <c r="A34" s="305"/>
      <c r="B34" s="265"/>
      <c r="C34" s="235"/>
      <c r="D34" s="264"/>
      <c r="E34" s="264"/>
      <c r="F34" s="269"/>
      <c r="G34" s="155"/>
      <c r="H34" s="268"/>
      <c r="I34" s="271"/>
      <c r="J34" s="270"/>
      <c r="K34" s="272"/>
      <c r="L34" s="273"/>
      <c r="M34" s="136">
        <f t="shared" si="13"/>
        <v>0</v>
      </c>
      <c r="N34" s="137">
        <f t="shared" si="14"/>
        <v>0</v>
      </c>
      <c r="O34" s="137">
        <f t="shared" si="15"/>
        <v>0</v>
      </c>
      <c r="P34" s="137">
        <f t="shared" si="16"/>
        <v>0</v>
      </c>
      <c r="Q34" s="137">
        <f t="shared" si="17"/>
        <v>0</v>
      </c>
      <c r="R34" s="137">
        <f t="shared" si="18"/>
        <v>0</v>
      </c>
      <c r="S34" s="137">
        <f t="shared" si="19"/>
        <v>0</v>
      </c>
      <c r="T34" s="137" t="str" cm="1">
        <f t="array" ref="T34">IF(OR($T$11=$N34:$S34), $M34, "")</f>
        <v/>
      </c>
      <c r="U34" s="137" t="str" cm="1">
        <f t="array" ref="U34">IF(OR($U$11=$N34:$S34), $M34, "")</f>
        <v/>
      </c>
      <c r="V34" s="137" t="str" cm="1">
        <f t="array" ref="V34">IF(OR($V$11=$N34:$S34), $M34, "")</f>
        <v/>
      </c>
      <c r="W34" s="137" t="str" cm="1">
        <f t="array" ref="W34">IF(OR($W$11=$N34:$S34), $M34, "")</f>
        <v/>
      </c>
      <c r="X34" s="137" t="str" cm="1">
        <f t="array" ref="X34">IF(OR($X$11=$N34:$S34), $M34, "")</f>
        <v/>
      </c>
      <c r="Y34" s="137" t="str" cm="1">
        <f t="array" ref="Y34">IF(OR($Y$11=$N34:$S34), $M34, "")</f>
        <v/>
      </c>
      <c r="Z34" s="137" t="str" cm="1">
        <f t="array" ref="Z34">IF(OR($Z$11=$N34:$S34), $M34, "")</f>
        <v/>
      </c>
      <c r="AA34" s="137" t="str" cm="1">
        <f t="array" ref="AA34">IF(OR($AA$11=$N34:$S34), $M34, "")</f>
        <v/>
      </c>
      <c r="AB34" s="137" t="str" cm="1">
        <f t="array" ref="AB34">IF(OR($AB$11=$N34:$S34), $M34, "")</f>
        <v/>
      </c>
      <c r="AC34" s="138" t="str" cm="1">
        <f t="array" ref="AC34">IF(OR($AC$11=$N34:$S34), $M34, "")</f>
        <v/>
      </c>
      <c r="AD34" s="220"/>
      <c r="AE34" s="137"/>
      <c r="AF34" s="137"/>
      <c r="AG34" s="137"/>
      <c r="AH34" s="137"/>
      <c r="AI34" s="137"/>
      <c r="AJ34" s="137"/>
      <c r="AK34" s="137"/>
      <c r="AL34" s="137"/>
      <c r="AM34" s="138"/>
    </row>
    <row r="35" spans="1:39" s="110" customFormat="1" ht="18">
      <c r="A35" s="305"/>
      <c r="B35" s="265"/>
      <c r="C35" s="235"/>
      <c r="D35" s="264"/>
      <c r="E35" s="264"/>
      <c r="F35" s="269"/>
      <c r="G35" s="155"/>
      <c r="H35" s="268"/>
      <c r="I35" s="271"/>
      <c r="J35" s="270"/>
      <c r="K35" s="272"/>
      <c r="L35" s="273"/>
      <c r="M35" s="136">
        <f t="shared" si="13"/>
        <v>0</v>
      </c>
      <c r="N35" s="137">
        <f t="shared" si="14"/>
        <v>0</v>
      </c>
      <c r="O35" s="137">
        <f t="shared" si="15"/>
        <v>0</v>
      </c>
      <c r="P35" s="137">
        <f t="shared" si="16"/>
        <v>0</v>
      </c>
      <c r="Q35" s="137">
        <f t="shared" si="17"/>
        <v>0</v>
      </c>
      <c r="R35" s="137">
        <f t="shared" si="18"/>
        <v>0</v>
      </c>
      <c r="S35" s="137">
        <f t="shared" si="19"/>
        <v>0</v>
      </c>
      <c r="T35" s="137" t="str" cm="1">
        <f t="array" ref="T35">IF(OR($T$11=$N35:$S35), $M35, "")</f>
        <v/>
      </c>
      <c r="U35" s="137" t="str" cm="1">
        <f t="array" ref="U35">IF(OR($U$11=$N35:$S35), $M35, "")</f>
        <v/>
      </c>
      <c r="V35" s="137" t="str" cm="1">
        <f t="array" ref="V35">IF(OR($V$11=$N35:$S35), $M35, "")</f>
        <v/>
      </c>
      <c r="W35" s="137" t="str" cm="1">
        <f t="array" ref="W35">IF(OR($W$11=$N35:$S35), $M35, "")</f>
        <v/>
      </c>
      <c r="X35" s="137" t="str" cm="1">
        <f t="array" ref="X35">IF(OR($X$11=$N35:$S35), $M35, "")</f>
        <v/>
      </c>
      <c r="Y35" s="137" t="str" cm="1">
        <f t="array" ref="Y35">IF(OR($Y$11=$N35:$S35), $M35, "")</f>
        <v/>
      </c>
      <c r="Z35" s="137" t="str" cm="1">
        <f t="array" ref="Z35">IF(OR($Z$11=$N35:$S35), $M35, "")</f>
        <v/>
      </c>
      <c r="AA35" s="137" t="str" cm="1">
        <f t="array" ref="AA35">IF(OR($AA$11=$N35:$S35), $M35, "")</f>
        <v/>
      </c>
      <c r="AB35" s="137" t="str" cm="1">
        <f t="array" ref="AB35">IF(OR($AB$11=$N35:$S35), $M35, "")</f>
        <v/>
      </c>
      <c r="AC35" s="138" t="str" cm="1">
        <f t="array" ref="AC35">IF(OR($AC$11=$N35:$S35), $M35, "")</f>
        <v/>
      </c>
      <c r="AD35" s="220"/>
      <c r="AE35" s="137"/>
      <c r="AF35" s="137"/>
      <c r="AG35" s="137"/>
      <c r="AH35" s="137"/>
      <c r="AI35" s="137"/>
      <c r="AJ35" s="137"/>
      <c r="AK35" s="137"/>
      <c r="AL35" s="137"/>
      <c r="AM35" s="138"/>
    </row>
    <row r="36" spans="1:39" s="110" customFormat="1" ht="18">
      <c r="A36" s="305">
        <v>9</v>
      </c>
      <c r="B36" s="265" t="s">
        <v>385</v>
      </c>
      <c r="C36" s="235" t="s">
        <v>744</v>
      </c>
      <c r="D36" s="264" t="s">
        <v>819</v>
      </c>
      <c r="E36" s="264" t="s">
        <v>838</v>
      </c>
      <c r="F36" s="269"/>
      <c r="G36" s="155"/>
      <c r="H36" s="268"/>
      <c r="I36" s="271"/>
      <c r="J36" s="132"/>
      <c r="K36" s="272"/>
      <c r="L36" s="273"/>
      <c r="M36" s="136">
        <f t="shared" si="13"/>
        <v>0</v>
      </c>
      <c r="N36" s="137">
        <f t="shared" si="14"/>
        <v>0</v>
      </c>
      <c r="O36" s="137">
        <f t="shared" si="15"/>
        <v>0</v>
      </c>
      <c r="P36" s="137">
        <f t="shared" si="16"/>
        <v>0</v>
      </c>
      <c r="Q36" s="137">
        <f t="shared" si="17"/>
        <v>0</v>
      </c>
      <c r="R36" s="137">
        <f t="shared" si="18"/>
        <v>0</v>
      </c>
      <c r="S36" s="137">
        <f t="shared" si="19"/>
        <v>0</v>
      </c>
      <c r="T36" s="137" t="str" cm="1">
        <f t="array" ref="T36">IF(OR($T$11=$N36:$S36), $M36, "")</f>
        <v/>
      </c>
      <c r="U36" s="137" t="str" cm="1">
        <f t="array" ref="U36">IF(OR($U$11=$N36:$S36), $M36, "")</f>
        <v/>
      </c>
      <c r="V36" s="137" t="str" cm="1">
        <f t="array" ref="V36">IF(OR($V$11=$N36:$S36), $M36, "")</f>
        <v/>
      </c>
      <c r="W36" s="137" t="str" cm="1">
        <f t="array" ref="W36">IF(OR($W$11=$N36:$S36), $M36, "")</f>
        <v/>
      </c>
      <c r="X36" s="137" t="str" cm="1">
        <f t="array" ref="X36">IF(OR($X$11=$N36:$S36), $M36, "")</f>
        <v/>
      </c>
      <c r="Y36" s="137" t="str" cm="1">
        <f t="array" ref="Y36">IF(OR($Y$11=$N36:$S36), $M36, "")</f>
        <v/>
      </c>
      <c r="Z36" s="137" t="str" cm="1">
        <f t="array" ref="Z36">IF(OR($Z$11=$N36:$S36), $M36, "")</f>
        <v/>
      </c>
      <c r="AA36" s="137" t="str" cm="1">
        <f t="array" ref="AA36">IF(OR($AA$11=$N36:$S36), $M36, "")</f>
        <v/>
      </c>
      <c r="AB36" s="137" t="str" cm="1">
        <f t="array" ref="AB36">IF(OR($AB$11=$N36:$S36), $M36, "")</f>
        <v/>
      </c>
      <c r="AC36" s="138" t="str" cm="1">
        <f t="array" ref="AC36">IF(OR($AC$11=$N36:$S36), $M36, "")</f>
        <v/>
      </c>
      <c r="AD36" s="220"/>
      <c r="AE36" s="137"/>
      <c r="AF36" s="137"/>
      <c r="AG36" s="137"/>
      <c r="AH36" s="137"/>
      <c r="AI36" s="137"/>
      <c r="AJ36" s="137"/>
      <c r="AK36" s="137"/>
      <c r="AL36" s="137"/>
      <c r="AM36" s="138"/>
    </row>
    <row r="37" spans="1:39" s="110" customFormat="1" ht="18">
      <c r="A37" s="305"/>
      <c r="B37" s="265"/>
      <c r="C37" s="235"/>
      <c r="D37" s="264"/>
      <c r="E37" s="264"/>
      <c r="F37" s="269"/>
      <c r="G37" s="155"/>
      <c r="H37" s="268"/>
      <c r="I37" s="271"/>
      <c r="J37" s="132"/>
      <c r="K37" s="272"/>
      <c r="L37" s="273"/>
      <c r="M37" s="136">
        <f t="shared" si="13"/>
        <v>0</v>
      </c>
      <c r="N37" s="137">
        <f t="shared" si="14"/>
        <v>0</v>
      </c>
      <c r="O37" s="137">
        <f t="shared" si="15"/>
        <v>0</v>
      </c>
      <c r="P37" s="137">
        <f t="shared" si="16"/>
        <v>0</v>
      </c>
      <c r="Q37" s="137">
        <f t="shared" si="17"/>
        <v>0</v>
      </c>
      <c r="R37" s="137">
        <f t="shared" si="18"/>
        <v>0</v>
      </c>
      <c r="S37" s="137">
        <f t="shared" si="19"/>
        <v>0</v>
      </c>
      <c r="T37" s="137" t="str" cm="1">
        <f t="array" ref="T37">IF(OR($T$11=$N37:$S37), $M37, "")</f>
        <v/>
      </c>
      <c r="U37" s="137" t="str" cm="1">
        <f t="array" ref="U37">IF(OR($U$11=$N37:$S37), $M37, "")</f>
        <v/>
      </c>
      <c r="V37" s="137" t="str" cm="1">
        <f t="array" ref="V37">IF(OR($V$11=$N37:$S37), $M37, "")</f>
        <v/>
      </c>
      <c r="W37" s="137" t="str" cm="1">
        <f t="array" ref="W37">IF(OR($W$11=$N37:$S37), $M37, "")</f>
        <v/>
      </c>
      <c r="X37" s="137" t="str" cm="1">
        <f t="array" ref="X37">IF(OR($X$11=$N37:$S37), $M37, "")</f>
        <v/>
      </c>
      <c r="Y37" s="137" t="str" cm="1">
        <f t="array" ref="Y37">IF(OR($Y$11=$N37:$S37), $M37, "")</f>
        <v/>
      </c>
      <c r="Z37" s="137" t="str" cm="1">
        <f t="array" ref="Z37">IF(OR($Z$11=$N37:$S37), $M37, "")</f>
        <v/>
      </c>
      <c r="AA37" s="137" t="str" cm="1">
        <f t="array" ref="AA37">IF(OR($AA$11=$N37:$S37), $M37, "")</f>
        <v/>
      </c>
      <c r="AB37" s="137" t="str" cm="1">
        <f t="array" ref="AB37">IF(OR($AB$11=$N37:$S37), $M37, "")</f>
        <v/>
      </c>
      <c r="AC37" s="138" t="str" cm="1">
        <f t="array" ref="AC37">IF(OR($AC$11=$N37:$S37), $M37, "")</f>
        <v/>
      </c>
      <c r="AD37" s="220"/>
      <c r="AE37" s="137"/>
      <c r="AF37" s="137"/>
      <c r="AG37" s="137"/>
      <c r="AH37" s="137"/>
      <c r="AI37" s="137"/>
      <c r="AJ37" s="137"/>
      <c r="AK37" s="137"/>
      <c r="AL37" s="137"/>
      <c r="AM37" s="138"/>
    </row>
    <row r="38" spans="1:39" s="110" customFormat="1" ht="18">
      <c r="A38" s="305"/>
      <c r="B38" s="265"/>
      <c r="C38" s="235"/>
      <c r="D38" s="264"/>
      <c r="E38" s="264"/>
      <c r="F38" s="269"/>
      <c r="G38" s="155"/>
      <c r="H38" s="268"/>
      <c r="I38" s="271"/>
      <c r="J38" s="132"/>
      <c r="K38" s="272"/>
      <c r="L38" s="273"/>
      <c r="M38" s="136">
        <f t="shared" si="13"/>
        <v>0</v>
      </c>
      <c r="N38" s="137">
        <f t="shared" si="14"/>
        <v>0</v>
      </c>
      <c r="O38" s="137">
        <f t="shared" si="15"/>
        <v>0</v>
      </c>
      <c r="P38" s="137">
        <f t="shared" si="16"/>
        <v>0</v>
      </c>
      <c r="Q38" s="137">
        <f t="shared" si="17"/>
        <v>0</v>
      </c>
      <c r="R38" s="137">
        <f t="shared" si="18"/>
        <v>0</v>
      </c>
      <c r="S38" s="137">
        <f t="shared" si="19"/>
        <v>0</v>
      </c>
      <c r="T38" s="137" t="str" cm="1">
        <f t="array" ref="T38">IF(OR($T$11=$N38:$S38), $M38, "")</f>
        <v/>
      </c>
      <c r="U38" s="137" t="str" cm="1">
        <f t="array" ref="U38">IF(OR($U$11=$N38:$S38), $M38, "")</f>
        <v/>
      </c>
      <c r="V38" s="137" t="str" cm="1">
        <f t="array" ref="V38">IF(OR($V$11=$N38:$S38), $M38, "")</f>
        <v/>
      </c>
      <c r="W38" s="137" t="str" cm="1">
        <f t="array" ref="W38">IF(OR($W$11=$N38:$S38), $M38, "")</f>
        <v/>
      </c>
      <c r="X38" s="137" t="str" cm="1">
        <f t="array" ref="X38">IF(OR($X$11=$N38:$S38), $M38, "")</f>
        <v/>
      </c>
      <c r="Y38" s="137" t="str" cm="1">
        <f t="array" ref="Y38">IF(OR($Y$11=$N38:$S38), $M38, "")</f>
        <v/>
      </c>
      <c r="Z38" s="137" t="str" cm="1">
        <f t="array" ref="Z38">IF(OR($Z$11=$N38:$S38), $M38, "")</f>
        <v/>
      </c>
      <c r="AA38" s="137" t="str" cm="1">
        <f t="array" ref="AA38">IF(OR($AA$11=$N38:$S38), $M38, "")</f>
        <v/>
      </c>
      <c r="AB38" s="137" t="str" cm="1">
        <f t="array" ref="AB38">IF(OR($AB$11=$N38:$S38), $M38, "")</f>
        <v/>
      </c>
      <c r="AC38" s="138" t="str" cm="1">
        <f t="array" ref="AC38">IF(OR($AC$11=$N38:$S38), $M38, "")</f>
        <v/>
      </c>
      <c r="AD38" s="220"/>
      <c r="AE38" s="137"/>
      <c r="AF38" s="137"/>
      <c r="AG38" s="137"/>
      <c r="AH38" s="137"/>
      <c r="AI38" s="137"/>
      <c r="AJ38" s="137"/>
      <c r="AK38" s="137"/>
      <c r="AL38" s="137"/>
      <c r="AM38" s="138"/>
    </row>
    <row r="39" spans="1:39" s="110" customFormat="1" ht="18">
      <c r="A39" s="305">
        <v>10</v>
      </c>
      <c r="B39" s="265" t="s">
        <v>385</v>
      </c>
      <c r="C39" s="235" t="s">
        <v>744</v>
      </c>
      <c r="D39" s="264" t="s">
        <v>782</v>
      </c>
      <c r="E39" s="264" t="s">
        <v>836</v>
      </c>
      <c r="F39" s="269"/>
      <c r="G39" s="155"/>
      <c r="H39" s="268"/>
      <c r="I39" s="271"/>
      <c r="J39" s="270"/>
      <c r="K39" s="272"/>
      <c r="L39" s="273"/>
      <c r="M39" s="136">
        <f t="shared" si="13"/>
        <v>0</v>
      </c>
      <c r="N39" s="137">
        <f t="shared" si="14"/>
        <v>0</v>
      </c>
      <c r="O39" s="137">
        <f t="shared" si="15"/>
        <v>0</v>
      </c>
      <c r="P39" s="137">
        <f t="shared" si="16"/>
        <v>0</v>
      </c>
      <c r="Q39" s="137">
        <f t="shared" si="17"/>
        <v>0</v>
      </c>
      <c r="R39" s="137">
        <f t="shared" si="18"/>
        <v>0</v>
      </c>
      <c r="S39" s="137">
        <f t="shared" si="19"/>
        <v>0</v>
      </c>
      <c r="T39" s="137" t="str" cm="1">
        <f t="array" ref="T39">IF(OR($T$11=$N39:$S39), $M39, "")</f>
        <v/>
      </c>
      <c r="U39" s="137" t="str" cm="1">
        <f t="array" ref="U39">IF(OR($U$11=$N39:$S39), $M39, "")</f>
        <v/>
      </c>
      <c r="V39" s="137" t="str" cm="1">
        <f t="array" ref="V39">IF(OR($V$11=$N39:$S39), $M39, "")</f>
        <v/>
      </c>
      <c r="W39" s="137" t="str" cm="1">
        <f t="array" ref="W39">IF(OR($W$11=$N39:$S39), $M39, "")</f>
        <v/>
      </c>
      <c r="X39" s="137" t="str" cm="1">
        <f t="array" ref="X39">IF(OR($X$11=$N39:$S39), $M39, "")</f>
        <v/>
      </c>
      <c r="Y39" s="137" t="str" cm="1">
        <f t="array" ref="Y39">IF(OR($Y$11=$N39:$S39), $M39, "")</f>
        <v/>
      </c>
      <c r="Z39" s="137" t="str" cm="1">
        <f t="array" ref="Z39">IF(OR($Z$11=$N39:$S39), $M39, "")</f>
        <v/>
      </c>
      <c r="AA39" s="137" t="str" cm="1">
        <f t="array" ref="AA39">IF(OR($AA$11=$N39:$S39), $M39, "")</f>
        <v/>
      </c>
      <c r="AB39" s="137" t="str" cm="1">
        <f t="array" ref="AB39">IF(OR($AB$11=$N39:$S39), $M39, "")</f>
        <v/>
      </c>
      <c r="AC39" s="138" t="str" cm="1">
        <f t="array" ref="AC39">IF(OR($AC$11=$N39:$S39), $M39, "")</f>
        <v/>
      </c>
      <c r="AD39" s="220" t="str" cm="1">
        <f t="array" ref="AD39">IF(OR($AD$11=$N39:$S39), $M39, "")</f>
        <v/>
      </c>
      <c r="AE39" s="137" t="str" cm="1">
        <f t="array" ref="AE39">IF(OR($AE$11=$N39:$S39), $M39, "")</f>
        <v/>
      </c>
      <c r="AF39" s="137" t="str" cm="1">
        <f t="array" ref="AF39">IF(OR($AF$11=$N39:$S39), $M39, "")</f>
        <v/>
      </c>
      <c r="AG39" s="137" t="str" cm="1">
        <f t="array" ref="AG39">IF(OR($AG$11=$N39:$S39), $M39, "")</f>
        <v/>
      </c>
      <c r="AH39" s="137" t="str" cm="1">
        <f t="array" ref="AH39">IF(OR($AH$11=$N39:$S39), $M39, "")</f>
        <v/>
      </c>
      <c r="AI39" s="137" t="str" cm="1">
        <f t="array" ref="AI39">IF(OR($AI$11=$N39:$S39), $M39, "")</f>
        <v/>
      </c>
      <c r="AJ39" s="137" t="str" cm="1">
        <f t="array" ref="AJ39">IF(OR($AJ$11=$N39:$S39), $M39, "")</f>
        <v/>
      </c>
      <c r="AK39" s="137" t="str" cm="1">
        <f t="array" ref="AK39">IF(OR($AK$11=$N39:$S39), $M39, "")</f>
        <v/>
      </c>
      <c r="AL39" s="137" t="str" cm="1">
        <f t="array" ref="AL39">IF(OR($AL$11=$N39:$S39), $M39, "")</f>
        <v/>
      </c>
      <c r="AM39" s="138" t="str" cm="1">
        <f t="array" ref="AM39">IF(OR($AM$11=$N39:$S39), $M39, "")</f>
        <v/>
      </c>
    </row>
    <row r="40" spans="1:39" s="110" customFormat="1" ht="18">
      <c r="A40" s="305"/>
      <c r="B40" s="265"/>
      <c r="C40" s="235"/>
      <c r="D40" s="264"/>
      <c r="E40" s="264"/>
      <c r="F40" s="269"/>
      <c r="G40" s="155"/>
      <c r="H40" s="268"/>
      <c r="I40" s="271"/>
      <c r="J40" s="270"/>
      <c r="K40" s="272"/>
      <c r="L40" s="273"/>
      <c r="M40" s="136">
        <f t="shared" si="13"/>
        <v>0</v>
      </c>
      <c r="N40" s="137">
        <f t="shared" si="14"/>
        <v>0</v>
      </c>
      <c r="O40" s="137">
        <f t="shared" si="15"/>
        <v>0</v>
      </c>
      <c r="P40" s="137">
        <f t="shared" si="16"/>
        <v>0</v>
      </c>
      <c r="Q40" s="137">
        <f t="shared" si="17"/>
        <v>0</v>
      </c>
      <c r="R40" s="137">
        <f t="shared" si="18"/>
        <v>0</v>
      </c>
      <c r="S40" s="137">
        <f t="shared" si="19"/>
        <v>0</v>
      </c>
      <c r="T40" s="137" t="str" cm="1">
        <f t="array" ref="T40">IF(OR($T$11=$N40:$S40), $M40, "")</f>
        <v/>
      </c>
      <c r="U40" s="137" t="str" cm="1">
        <f t="array" ref="U40">IF(OR($U$11=$N40:$S40), $M40, "")</f>
        <v/>
      </c>
      <c r="V40" s="137" t="str" cm="1">
        <f t="array" ref="V40">IF(OR($V$11=$N40:$S40), $M40, "")</f>
        <v/>
      </c>
      <c r="W40" s="137" t="str" cm="1">
        <f t="array" ref="W40">IF(OR($W$11=$N40:$S40), $M40, "")</f>
        <v/>
      </c>
      <c r="X40" s="137" t="str" cm="1">
        <f t="array" ref="X40">IF(OR($X$11=$N40:$S40), $M40, "")</f>
        <v/>
      </c>
      <c r="Y40" s="137" t="str" cm="1">
        <f t="array" ref="Y40">IF(OR($Y$11=$N40:$S40), $M40, "")</f>
        <v/>
      </c>
      <c r="Z40" s="137" t="str" cm="1">
        <f t="array" ref="Z40">IF(OR($Z$11=$N40:$S40), $M40, "")</f>
        <v/>
      </c>
      <c r="AA40" s="137" t="str" cm="1">
        <f t="array" ref="AA40">IF(OR($AA$11=$N40:$S40), $M40, "")</f>
        <v/>
      </c>
      <c r="AB40" s="137" t="str" cm="1">
        <f t="array" ref="AB40">IF(OR($AB$11=$N40:$S40), $M40, "")</f>
        <v/>
      </c>
      <c r="AC40" s="138" t="str" cm="1">
        <f t="array" ref="AC40">IF(OR($AC$11=$N40:$S40), $M40, "")</f>
        <v/>
      </c>
      <c r="AD40" s="220"/>
      <c r="AE40" s="137"/>
      <c r="AF40" s="137"/>
      <c r="AG40" s="137"/>
      <c r="AH40" s="137"/>
      <c r="AI40" s="137"/>
      <c r="AJ40" s="137"/>
      <c r="AK40" s="137"/>
      <c r="AL40" s="137"/>
      <c r="AM40" s="138"/>
    </row>
    <row r="41" spans="1:39" s="110" customFormat="1" ht="18">
      <c r="A41" s="305"/>
      <c r="B41" s="265"/>
      <c r="C41" s="235"/>
      <c r="D41" s="264"/>
      <c r="E41" s="264"/>
      <c r="F41" s="269"/>
      <c r="G41" s="155"/>
      <c r="H41" s="268"/>
      <c r="I41" s="271"/>
      <c r="J41" s="270"/>
      <c r="K41" s="272"/>
      <c r="L41" s="273"/>
      <c r="M41" s="136">
        <f t="shared" si="13"/>
        <v>0</v>
      </c>
      <c r="N41" s="137">
        <f t="shared" si="14"/>
        <v>0</v>
      </c>
      <c r="O41" s="137">
        <f t="shared" si="15"/>
        <v>0</v>
      </c>
      <c r="P41" s="137">
        <f t="shared" si="16"/>
        <v>0</v>
      </c>
      <c r="Q41" s="137">
        <f t="shared" si="17"/>
        <v>0</v>
      </c>
      <c r="R41" s="137">
        <f t="shared" si="18"/>
        <v>0</v>
      </c>
      <c r="S41" s="137">
        <f t="shared" si="19"/>
        <v>0</v>
      </c>
      <c r="T41" s="137" t="str" cm="1">
        <f t="array" ref="T41">IF(OR($T$11=$N41:$S41), $M41, "")</f>
        <v/>
      </c>
      <c r="U41" s="137" t="str" cm="1">
        <f t="array" ref="U41">IF(OR($U$11=$N41:$S41), $M41, "")</f>
        <v/>
      </c>
      <c r="V41" s="137" t="str" cm="1">
        <f t="array" ref="V41">IF(OR($V$11=$N41:$S41), $M41, "")</f>
        <v/>
      </c>
      <c r="W41" s="137" t="str" cm="1">
        <f t="array" ref="W41">IF(OR($W$11=$N41:$S41), $M41, "")</f>
        <v/>
      </c>
      <c r="X41" s="137" t="str" cm="1">
        <f t="array" ref="X41">IF(OR($X$11=$N41:$S41), $M41, "")</f>
        <v/>
      </c>
      <c r="Y41" s="137" t="str" cm="1">
        <f t="array" ref="Y41">IF(OR($Y$11=$N41:$S41), $M41, "")</f>
        <v/>
      </c>
      <c r="Z41" s="137" t="str" cm="1">
        <f t="array" ref="Z41">IF(OR($Z$11=$N41:$S41), $M41, "")</f>
        <v/>
      </c>
      <c r="AA41" s="137" t="str" cm="1">
        <f t="array" ref="AA41">IF(OR($AA$11=$N41:$S41), $M41, "")</f>
        <v/>
      </c>
      <c r="AB41" s="137" t="str" cm="1">
        <f t="array" ref="AB41">IF(OR($AB$11=$N41:$S41), $M41, "")</f>
        <v/>
      </c>
      <c r="AC41" s="138" t="str" cm="1">
        <f t="array" ref="AC41">IF(OR($AC$11=$N41:$S41), $M41, "")</f>
        <v/>
      </c>
      <c r="AD41" s="220"/>
      <c r="AE41" s="137"/>
      <c r="AF41" s="137"/>
      <c r="AG41" s="137"/>
      <c r="AH41" s="137"/>
      <c r="AI41" s="137"/>
      <c r="AJ41" s="137"/>
      <c r="AK41" s="137"/>
      <c r="AL41" s="137"/>
      <c r="AM41" s="138"/>
    </row>
    <row r="42" spans="1:39" s="110" customFormat="1" ht="36">
      <c r="A42" s="305">
        <v>11</v>
      </c>
      <c r="B42" s="265" t="s">
        <v>385</v>
      </c>
      <c r="C42" s="235" t="s">
        <v>697</v>
      </c>
      <c r="D42" s="264" t="s">
        <v>820</v>
      </c>
      <c r="E42" s="264" t="s">
        <v>838</v>
      </c>
      <c r="F42" s="269"/>
      <c r="G42" s="155"/>
      <c r="H42" s="268"/>
      <c r="I42" s="271"/>
      <c r="J42" s="270"/>
      <c r="K42" s="272"/>
      <c r="L42" s="274"/>
      <c r="M42" s="136">
        <f t="shared" si="13"/>
        <v>0</v>
      </c>
      <c r="N42" s="137">
        <f t="shared" si="14"/>
        <v>0</v>
      </c>
      <c r="O42" s="137">
        <f t="shared" si="15"/>
        <v>0</v>
      </c>
      <c r="P42" s="137">
        <f t="shared" si="16"/>
        <v>0</v>
      </c>
      <c r="Q42" s="137">
        <f t="shared" si="17"/>
        <v>0</v>
      </c>
      <c r="R42" s="137">
        <f t="shared" si="18"/>
        <v>0</v>
      </c>
      <c r="S42" s="137">
        <f t="shared" si="19"/>
        <v>0</v>
      </c>
      <c r="T42" s="137" t="str" cm="1">
        <f t="array" ref="T42">IF(OR($T$11=$N42:$S42), $M42, "")</f>
        <v/>
      </c>
      <c r="U42" s="137" t="str" cm="1">
        <f t="array" ref="U42">IF(OR($U$11=$N42:$S42), $M42, "")</f>
        <v/>
      </c>
      <c r="V42" s="137" t="str" cm="1">
        <f t="array" ref="V42">IF(OR($V$11=$N42:$S42), $M42, "")</f>
        <v/>
      </c>
      <c r="W42" s="137" t="str" cm="1">
        <f t="array" ref="W42">IF(OR($W$11=$N42:$S42), $M42, "")</f>
        <v/>
      </c>
      <c r="X42" s="137" t="str" cm="1">
        <f t="array" ref="X42">IF(OR($X$11=$N42:$S42), $M42, "")</f>
        <v/>
      </c>
      <c r="Y42" s="137" t="str" cm="1">
        <f t="array" ref="Y42">IF(OR($Y$11=$N42:$S42), $M42, "")</f>
        <v/>
      </c>
      <c r="Z42" s="137" t="str" cm="1">
        <f t="array" ref="Z42">IF(OR($Z$11=$N42:$S42), $M42, "")</f>
        <v/>
      </c>
      <c r="AA42" s="137" t="str" cm="1">
        <f t="array" ref="AA42">IF(OR($AA$11=$N42:$S42), $M42, "")</f>
        <v/>
      </c>
      <c r="AB42" s="137" t="str" cm="1">
        <f t="array" ref="AB42">IF(OR($AB$11=$N42:$S42), $M42, "")</f>
        <v/>
      </c>
      <c r="AC42" s="138" t="str" cm="1">
        <f t="array" ref="AC42">IF(OR($AC$11=$N42:$S42), $M42, "")</f>
        <v/>
      </c>
      <c r="AD42" s="220" t="str" cm="1">
        <f t="array" ref="AD42">IF(OR($AD$11=$N42:$S42), $M42, "")</f>
        <v/>
      </c>
      <c r="AE42" s="137" t="str" cm="1">
        <f t="array" ref="AE42">IF(OR($AE$11=$N42:$S42), $M42, "")</f>
        <v/>
      </c>
      <c r="AF42" s="137" t="str" cm="1">
        <f t="array" ref="AF42">IF(OR($AF$11=$N42:$S42), $M42, "")</f>
        <v/>
      </c>
      <c r="AG42" s="137" t="str" cm="1">
        <f t="array" ref="AG42">IF(OR($AG$11=$N42:$S42), $M42, "")</f>
        <v/>
      </c>
      <c r="AH42" s="137" t="str" cm="1">
        <f t="array" ref="AH42">IF(OR($AH$11=$N42:$S42), $M42, "")</f>
        <v/>
      </c>
      <c r="AI42" s="137" t="str" cm="1">
        <f t="array" ref="AI42">IF(OR($AI$11=$N42:$S42), $M42, "")</f>
        <v/>
      </c>
      <c r="AJ42" s="137" t="str" cm="1">
        <f t="array" ref="AJ42">IF(OR($AJ$11=$N42:$S42), $M42, "")</f>
        <v/>
      </c>
      <c r="AK42" s="137" t="str" cm="1">
        <f t="array" ref="AK42">IF(OR($AK$11=$N42:$S42), $M42, "")</f>
        <v/>
      </c>
      <c r="AL42" s="137" t="str" cm="1">
        <f t="array" ref="AL42">IF(OR($AL$11=$N42:$S42), $M42, "")</f>
        <v/>
      </c>
      <c r="AM42" s="138" t="str" cm="1">
        <f t="array" ref="AM42">IF(OR($AM$11=$N42:$S42), $M42, "")</f>
        <v/>
      </c>
    </row>
    <row r="43" spans="1:39" s="110" customFormat="1" ht="18">
      <c r="A43" s="305"/>
      <c r="B43" s="265"/>
      <c r="C43" s="235"/>
      <c r="D43" s="264"/>
      <c r="E43" s="264"/>
      <c r="F43" s="269"/>
      <c r="G43" s="155"/>
      <c r="H43" s="268"/>
      <c r="I43" s="271"/>
      <c r="J43" s="270"/>
      <c r="K43" s="272"/>
      <c r="L43" s="274"/>
      <c r="M43" s="136">
        <f t="shared" si="13"/>
        <v>0</v>
      </c>
      <c r="N43" s="137">
        <f t="shared" si="14"/>
        <v>0</v>
      </c>
      <c r="O43" s="137">
        <f t="shared" si="15"/>
        <v>0</v>
      </c>
      <c r="P43" s="137">
        <f t="shared" si="16"/>
        <v>0</v>
      </c>
      <c r="Q43" s="137">
        <f t="shared" si="17"/>
        <v>0</v>
      </c>
      <c r="R43" s="137">
        <f t="shared" si="18"/>
        <v>0</v>
      </c>
      <c r="S43" s="137">
        <f t="shared" si="19"/>
        <v>0</v>
      </c>
      <c r="T43" s="137" t="str" cm="1">
        <f t="array" ref="T43">IF(OR($T$11=$N43:$S43), $M43, "")</f>
        <v/>
      </c>
      <c r="U43" s="137" t="str" cm="1">
        <f t="array" ref="U43">IF(OR($U$11=$N43:$S43), $M43, "")</f>
        <v/>
      </c>
      <c r="V43" s="137" t="str" cm="1">
        <f t="array" ref="V43">IF(OR($V$11=$N43:$S43), $M43, "")</f>
        <v/>
      </c>
      <c r="W43" s="137" t="str" cm="1">
        <f t="array" ref="W43">IF(OR($W$11=$N43:$S43), $M43, "")</f>
        <v/>
      </c>
      <c r="X43" s="137" t="str" cm="1">
        <f t="array" ref="X43">IF(OR($X$11=$N43:$S43), $M43, "")</f>
        <v/>
      </c>
      <c r="Y43" s="137" t="str" cm="1">
        <f t="array" ref="Y43">IF(OR($Y$11=$N43:$S43), $M43, "")</f>
        <v/>
      </c>
      <c r="Z43" s="137" t="str" cm="1">
        <f t="array" ref="Z43">IF(OR($Z$11=$N43:$S43), $M43, "")</f>
        <v/>
      </c>
      <c r="AA43" s="137" t="str" cm="1">
        <f t="array" ref="AA43">IF(OR($AA$11=$N43:$S43), $M43, "")</f>
        <v/>
      </c>
      <c r="AB43" s="137" t="str" cm="1">
        <f t="array" ref="AB43">IF(OR($AB$11=$N43:$S43), $M43, "")</f>
        <v/>
      </c>
      <c r="AC43" s="138" t="str" cm="1">
        <f t="array" ref="AC43">IF(OR($AC$11=$N43:$S43), $M43, "")</f>
        <v/>
      </c>
      <c r="AD43" s="220"/>
      <c r="AE43" s="137"/>
      <c r="AF43" s="137"/>
      <c r="AG43" s="137"/>
      <c r="AH43" s="137"/>
      <c r="AI43" s="137"/>
      <c r="AJ43" s="137"/>
      <c r="AK43" s="137"/>
      <c r="AL43" s="137"/>
      <c r="AM43" s="138"/>
    </row>
    <row r="44" spans="1:39" s="110" customFormat="1" ht="18">
      <c r="A44" s="305"/>
      <c r="B44" s="265"/>
      <c r="C44" s="154"/>
      <c r="D44" s="264"/>
      <c r="E44" s="264"/>
      <c r="F44" s="269"/>
      <c r="G44" s="155"/>
      <c r="H44" s="268"/>
      <c r="I44" s="271"/>
      <c r="J44" s="270"/>
      <c r="K44" s="272"/>
      <c r="L44" s="274"/>
      <c r="M44" s="136">
        <f t="shared" si="13"/>
        <v>0</v>
      </c>
      <c r="N44" s="137">
        <f t="shared" si="14"/>
        <v>0</v>
      </c>
      <c r="O44" s="137">
        <f t="shared" si="15"/>
        <v>0</v>
      </c>
      <c r="P44" s="137">
        <f t="shared" si="16"/>
        <v>0</v>
      </c>
      <c r="Q44" s="137">
        <f t="shared" si="17"/>
        <v>0</v>
      </c>
      <c r="R44" s="137">
        <f t="shared" si="18"/>
        <v>0</v>
      </c>
      <c r="S44" s="137">
        <f t="shared" si="19"/>
        <v>0</v>
      </c>
      <c r="T44" s="137" t="str" cm="1">
        <f t="array" ref="T44">IF(OR($T$11=$N44:$S44), $M44, "")</f>
        <v/>
      </c>
      <c r="U44" s="137" t="str" cm="1">
        <f t="array" ref="U44">IF(OR($U$11=$N44:$S44), $M44, "")</f>
        <v/>
      </c>
      <c r="V44" s="137" t="str" cm="1">
        <f t="array" ref="V44">IF(OR($V$11=$N44:$S44), $M44, "")</f>
        <v/>
      </c>
      <c r="W44" s="137" t="str" cm="1">
        <f t="array" ref="W44">IF(OR($W$11=$N44:$S44), $M44, "")</f>
        <v/>
      </c>
      <c r="X44" s="137" t="str" cm="1">
        <f t="array" ref="X44">IF(OR($X$11=$N44:$S44), $M44, "")</f>
        <v/>
      </c>
      <c r="Y44" s="137" t="str" cm="1">
        <f t="array" ref="Y44">IF(OR($Y$11=$N44:$S44), $M44, "")</f>
        <v/>
      </c>
      <c r="Z44" s="137" t="str" cm="1">
        <f t="array" ref="Z44">IF(OR($Z$11=$N44:$S44), $M44, "")</f>
        <v/>
      </c>
      <c r="AA44" s="137" t="str" cm="1">
        <f t="array" ref="AA44">IF(OR($AA$11=$N44:$S44), $M44, "")</f>
        <v/>
      </c>
      <c r="AB44" s="137" t="str" cm="1">
        <f t="array" ref="AB44">IF(OR($AB$11=$N44:$S44), $M44, "")</f>
        <v/>
      </c>
      <c r="AC44" s="138" t="str" cm="1">
        <f t="array" ref="AC44">IF(OR($AC$11=$N44:$S44), $M44, "")</f>
        <v/>
      </c>
      <c r="AD44" s="220" t="str" cm="1">
        <f t="array" ref="AD44">IF(OR($AD$11=$N44:$S44), $M44, "")</f>
        <v/>
      </c>
      <c r="AE44" s="137" t="str" cm="1">
        <f t="array" ref="AE44">IF(OR($AE$11=$N44:$S44), $M44, "")</f>
        <v/>
      </c>
      <c r="AF44" s="137" t="str" cm="1">
        <f t="array" ref="AF44">IF(OR($AF$11=$N44:$S44), $M44, "")</f>
        <v/>
      </c>
      <c r="AG44" s="137" t="str" cm="1">
        <f t="array" ref="AG44">IF(OR($AG$11=$N44:$S44), $M44, "")</f>
        <v/>
      </c>
      <c r="AH44" s="137" t="str" cm="1">
        <f t="array" ref="AH44">IF(OR($AH$11=$N44:$S44), $M44, "")</f>
        <v/>
      </c>
      <c r="AI44" s="137" t="str" cm="1">
        <f t="array" ref="AI44">IF(OR($AI$11=$N44:$S44), $M44, "")</f>
        <v/>
      </c>
      <c r="AJ44" s="137" t="str" cm="1">
        <f t="array" ref="AJ44">IF(OR($AJ$11=$N44:$S44), $M44, "")</f>
        <v/>
      </c>
      <c r="AK44" s="137" t="str" cm="1">
        <f t="array" ref="AK44">IF(OR($AK$11=$N44:$S44), $M44, "")</f>
        <v/>
      </c>
      <c r="AL44" s="137" t="str" cm="1">
        <f t="array" ref="AL44">IF(OR($AL$11=$N44:$S44), $M44, "")</f>
        <v/>
      </c>
      <c r="AM44" s="138" t="str" cm="1">
        <f t="array" ref="AM44">IF(OR($AM$11=$N44:$S44), $M44, "")</f>
        <v/>
      </c>
    </row>
    <row r="45" spans="1:39" s="110" customFormat="1" ht="36">
      <c r="A45" s="305">
        <v>12</v>
      </c>
      <c r="B45" s="265" t="s">
        <v>385</v>
      </c>
      <c r="C45" s="154" t="s">
        <v>697</v>
      </c>
      <c r="D45" s="264" t="s">
        <v>783</v>
      </c>
      <c r="E45" s="264" t="s">
        <v>836</v>
      </c>
      <c r="F45" s="269"/>
      <c r="G45" s="155"/>
      <c r="H45" s="268"/>
      <c r="I45" s="271"/>
      <c r="J45" s="270"/>
      <c r="K45" s="272"/>
      <c r="L45" s="274"/>
      <c r="M45" s="136">
        <f t="shared" ref="M45:M56" si="20">H45*I45*K45</f>
        <v>0</v>
      </c>
      <c r="N45" s="137">
        <f t="shared" ref="N45:N108" si="21">L45+G45</f>
        <v>0</v>
      </c>
      <c r="O45" s="137">
        <f t="shared" ref="O45:O108" si="22">IF(N45&lt;=$AM$11,G45+N45,"")</f>
        <v>0</v>
      </c>
      <c r="P45" s="137">
        <f t="shared" ref="P45:P108" si="23">IF(O45&lt;=$AM$11,G45+O45,"")</f>
        <v>0</v>
      </c>
      <c r="Q45" s="137">
        <f t="shared" ref="Q45:Q108" si="24">IF(P45&lt;=$AM$11,$G45+$P45,"")</f>
        <v>0</v>
      </c>
      <c r="R45" s="137">
        <f t="shared" ref="R45:R108" si="25">IF(Q45&lt;=$AM$11,$G45+$Q45,"")</f>
        <v>0</v>
      </c>
      <c r="S45" s="137">
        <f t="shared" ref="S45:S108" si="26">IF(R45&lt;=$AM$11,$G45+$R45,"")</f>
        <v>0</v>
      </c>
      <c r="T45" s="137" t="str" cm="1">
        <f t="array" ref="T45">IF(OR($T$11=$N45:$S45), $M45, "")</f>
        <v/>
      </c>
      <c r="U45" s="137" t="str" cm="1">
        <f t="array" ref="U45">IF(OR($U$11=$N45:$S45), $M45, "")</f>
        <v/>
      </c>
      <c r="V45" s="137" t="str" cm="1">
        <f t="array" ref="V45">IF(OR($V$11=$N45:$S45), $M45, "")</f>
        <v/>
      </c>
      <c r="W45" s="137" t="str" cm="1">
        <f t="array" ref="W45">IF(OR($W$11=$N45:$S45), $M45, "")</f>
        <v/>
      </c>
      <c r="X45" s="137" t="str" cm="1">
        <f t="array" ref="X45">IF(OR($X$11=$N45:$S45), $M45, "")</f>
        <v/>
      </c>
      <c r="Y45" s="137" t="str" cm="1">
        <f t="array" ref="Y45">IF(OR($Y$11=$N45:$S45), $M45, "")</f>
        <v/>
      </c>
      <c r="Z45" s="137" t="str" cm="1">
        <f t="array" ref="Z45">IF(OR($Z$11=$N45:$S45), $M45, "")</f>
        <v/>
      </c>
      <c r="AA45" s="137" t="str" cm="1">
        <f t="array" ref="AA45">IF(OR($AA$11=$N45:$S45), $M45, "")</f>
        <v/>
      </c>
      <c r="AB45" s="137" t="str" cm="1">
        <f t="array" ref="AB45">IF(OR($AB$11=$N45:$S45), $M45, "")</f>
        <v/>
      </c>
      <c r="AC45" s="138" t="str" cm="1">
        <f t="array" ref="AC45">IF(OR($AC$11=$N45:$S45), $M45, "")</f>
        <v/>
      </c>
      <c r="AD45" s="220"/>
      <c r="AE45" s="137"/>
      <c r="AF45" s="137"/>
      <c r="AG45" s="137"/>
      <c r="AH45" s="137"/>
      <c r="AI45" s="137"/>
      <c r="AJ45" s="137"/>
      <c r="AK45" s="137"/>
      <c r="AL45" s="137"/>
      <c r="AM45" s="138"/>
    </row>
    <row r="46" spans="1:39" s="110" customFormat="1" ht="18">
      <c r="A46" s="305"/>
      <c r="B46" s="265"/>
      <c r="C46" s="154"/>
      <c r="D46" s="264"/>
      <c r="E46" s="264"/>
      <c r="F46" s="269"/>
      <c r="G46" s="155"/>
      <c r="H46" s="268"/>
      <c r="I46" s="271"/>
      <c r="J46" s="270"/>
      <c r="K46" s="272"/>
      <c r="L46" s="274"/>
      <c r="M46" s="136">
        <f t="shared" si="20"/>
        <v>0</v>
      </c>
      <c r="N46" s="137">
        <f t="shared" si="21"/>
        <v>0</v>
      </c>
      <c r="O46" s="137">
        <f t="shared" si="22"/>
        <v>0</v>
      </c>
      <c r="P46" s="137">
        <f t="shared" si="23"/>
        <v>0</v>
      </c>
      <c r="Q46" s="137">
        <f t="shared" si="24"/>
        <v>0</v>
      </c>
      <c r="R46" s="137">
        <f t="shared" si="25"/>
        <v>0</v>
      </c>
      <c r="S46" s="137">
        <f t="shared" si="26"/>
        <v>0</v>
      </c>
      <c r="T46" s="137" t="str" cm="1">
        <f t="array" ref="T46">IF(OR($T$11=$N46:$S46), $M46, "")</f>
        <v/>
      </c>
      <c r="U46" s="137" t="str" cm="1">
        <f t="array" ref="U46">IF(OR($U$11=$N46:$S46), $M46, "")</f>
        <v/>
      </c>
      <c r="V46" s="137" t="str" cm="1">
        <f t="array" ref="V46">IF(OR($V$11=$N46:$S46), $M46, "")</f>
        <v/>
      </c>
      <c r="W46" s="137" t="str" cm="1">
        <f t="array" ref="W46">IF(OR($W$11=$N46:$S46), $M46, "")</f>
        <v/>
      </c>
      <c r="X46" s="137" t="str" cm="1">
        <f t="array" ref="X46">IF(OR($X$11=$N46:$S46), $M46, "")</f>
        <v/>
      </c>
      <c r="Y46" s="137" t="str" cm="1">
        <f t="array" ref="Y46">IF(OR($Y$11=$N46:$S46), $M46, "")</f>
        <v/>
      </c>
      <c r="Z46" s="137" t="str" cm="1">
        <f t="array" ref="Z46">IF(OR($Z$11=$N46:$S46), $M46, "")</f>
        <v/>
      </c>
      <c r="AA46" s="137" t="str" cm="1">
        <f t="array" ref="AA46">IF(OR($AA$11=$N46:$S46), $M46, "")</f>
        <v/>
      </c>
      <c r="AB46" s="137" t="str" cm="1">
        <f t="array" ref="AB46">IF(OR($AB$11=$N46:$S46), $M46, "")</f>
        <v/>
      </c>
      <c r="AC46" s="138" t="str" cm="1">
        <f t="array" ref="AC46">IF(OR($AC$11=$N46:$S46), $M46, "")</f>
        <v/>
      </c>
      <c r="AD46" s="220" t="str" cm="1">
        <f t="array" ref="AD46">IF(OR($AD$11=$N46:$S46), $M46, "")</f>
        <v/>
      </c>
      <c r="AE46" s="137" t="str" cm="1">
        <f t="array" ref="AE46">IF(OR($AE$11=$N46:$S46), $M46, "")</f>
        <v/>
      </c>
      <c r="AF46" s="137" t="str" cm="1">
        <f t="array" ref="AF46">IF(OR($AF$11=$N46:$S46), $M46, "")</f>
        <v/>
      </c>
      <c r="AG46" s="137" t="str" cm="1">
        <f t="array" ref="AG46">IF(OR($AG$11=$N46:$S46), $M46, "")</f>
        <v/>
      </c>
      <c r="AH46" s="137" t="str" cm="1">
        <f t="array" ref="AH46">IF(OR($AH$11=$N46:$S46), $M46, "")</f>
        <v/>
      </c>
      <c r="AI46" s="137" t="str" cm="1">
        <f t="array" ref="AI46">IF(OR($AI$11=$N46:$S46), $M46, "")</f>
        <v/>
      </c>
      <c r="AJ46" s="137" t="str" cm="1">
        <f t="array" ref="AJ46">IF(OR($AJ$11=$N46:$S46), $M46, "")</f>
        <v/>
      </c>
      <c r="AK46" s="137" t="str" cm="1">
        <f t="array" ref="AK46">IF(OR($AK$11=$N46:$S46), $M46, "")</f>
        <v/>
      </c>
      <c r="AL46" s="137" t="str" cm="1">
        <f t="array" ref="AL46">IF(OR($AL$11=$N46:$S46), $M46, "")</f>
        <v/>
      </c>
      <c r="AM46" s="138" t="str" cm="1">
        <f t="array" ref="AM46">IF(OR($AM$11=$N46:$S46), $M46, "")</f>
        <v/>
      </c>
    </row>
    <row r="47" spans="1:39" s="110" customFormat="1" ht="18">
      <c r="A47" s="305"/>
      <c r="B47" s="265"/>
      <c r="C47" s="154"/>
      <c r="D47" s="264"/>
      <c r="E47" s="264"/>
      <c r="F47" s="269"/>
      <c r="G47" s="155"/>
      <c r="H47" s="268"/>
      <c r="I47" s="271"/>
      <c r="J47" s="270"/>
      <c r="K47" s="272"/>
      <c r="L47" s="274"/>
      <c r="M47" s="136">
        <f t="shared" si="20"/>
        <v>0</v>
      </c>
      <c r="N47" s="137">
        <f t="shared" si="21"/>
        <v>0</v>
      </c>
      <c r="O47" s="137">
        <f t="shared" si="22"/>
        <v>0</v>
      </c>
      <c r="P47" s="137">
        <f t="shared" si="23"/>
        <v>0</v>
      </c>
      <c r="Q47" s="137">
        <f t="shared" si="24"/>
        <v>0</v>
      </c>
      <c r="R47" s="137">
        <f t="shared" si="25"/>
        <v>0</v>
      </c>
      <c r="S47" s="137">
        <f t="shared" si="26"/>
        <v>0</v>
      </c>
      <c r="T47" s="137" t="str" cm="1">
        <f t="array" ref="T47">IF(OR($T$11=$N47:$S47), $M47, "")</f>
        <v/>
      </c>
      <c r="U47" s="137" t="str" cm="1">
        <f t="array" ref="U47">IF(OR($U$11=$N47:$S47), $M47, "")</f>
        <v/>
      </c>
      <c r="V47" s="137" t="str" cm="1">
        <f t="array" ref="V47">IF(OR($V$11=$N47:$S47), $M47, "")</f>
        <v/>
      </c>
      <c r="W47" s="137" t="str" cm="1">
        <f t="array" ref="W47">IF(OR($W$11=$N47:$S47), $M47, "")</f>
        <v/>
      </c>
      <c r="X47" s="137" t="str" cm="1">
        <f t="array" ref="X47">IF(OR($X$11=$N47:$S47), $M47, "")</f>
        <v/>
      </c>
      <c r="Y47" s="137" t="str" cm="1">
        <f t="array" ref="Y47">IF(OR($Y$11=$N47:$S47), $M47, "")</f>
        <v/>
      </c>
      <c r="Z47" s="137" t="str" cm="1">
        <f t="array" ref="Z47">IF(OR($Z$11=$N47:$S47), $M47, "")</f>
        <v/>
      </c>
      <c r="AA47" s="137" t="str" cm="1">
        <f t="array" ref="AA47">IF(OR($AA$11=$N47:$S47), $M47, "")</f>
        <v/>
      </c>
      <c r="AB47" s="137" t="str" cm="1">
        <f t="array" ref="AB47">IF(OR($AB$11=$N47:$S47), $M47, "")</f>
        <v/>
      </c>
      <c r="AC47" s="138" t="str" cm="1">
        <f t="array" ref="AC47">IF(OR($AC$11=$N47:$S47), $M47, "")</f>
        <v/>
      </c>
      <c r="AD47" s="220"/>
      <c r="AE47" s="137"/>
      <c r="AF47" s="137"/>
      <c r="AG47" s="137"/>
      <c r="AH47" s="137"/>
      <c r="AI47" s="137"/>
      <c r="AJ47" s="137"/>
      <c r="AK47" s="137"/>
      <c r="AL47" s="137"/>
      <c r="AM47" s="138"/>
    </row>
    <row r="48" spans="1:39" s="110" customFormat="1" ht="36">
      <c r="A48" s="305">
        <v>13</v>
      </c>
      <c r="B48" s="153" t="s">
        <v>385</v>
      </c>
      <c r="C48" s="280" t="s">
        <v>748</v>
      </c>
      <c r="D48" s="276" t="s">
        <v>839</v>
      </c>
      <c r="E48" s="264" t="s">
        <v>838</v>
      </c>
      <c r="F48" s="269"/>
      <c r="G48" s="155"/>
      <c r="H48" s="268"/>
      <c r="I48" s="271"/>
      <c r="J48" s="270"/>
      <c r="K48" s="272"/>
      <c r="L48" s="274"/>
      <c r="M48" s="136">
        <f t="shared" si="20"/>
        <v>0</v>
      </c>
      <c r="N48" s="137">
        <f t="shared" si="21"/>
        <v>0</v>
      </c>
      <c r="O48" s="137">
        <f t="shared" si="22"/>
        <v>0</v>
      </c>
      <c r="P48" s="137">
        <f t="shared" si="23"/>
        <v>0</v>
      </c>
      <c r="Q48" s="137">
        <f t="shared" si="24"/>
        <v>0</v>
      </c>
      <c r="R48" s="137">
        <f t="shared" si="25"/>
        <v>0</v>
      </c>
      <c r="S48" s="137">
        <f t="shared" si="26"/>
        <v>0</v>
      </c>
      <c r="T48" s="137" t="str" cm="1">
        <f t="array" ref="T48">IF(OR($T$11=$N48:$S48), $M48, "")</f>
        <v/>
      </c>
      <c r="U48" s="137" t="str" cm="1">
        <f t="array" ref="U48">IF(OR($U$11=$N48:$S48), $M48, "")</f>
        <v/>
      </c>
      <c r="V48" s="137" t="str" cm="1">
        <f t="array" ref="V48">IF(OR($V$11=$N48:$S48), $M48, "")</f>
        <v/>
      </c>
      <c r="W48" s="137" t="str" cm="1">
        <f t="array" ref="W48">IF(OR($W$11=$N48:$S48), $M48, "")</f>
        <v/>
      </c>
      <c r="X48" s="137" t="str" cm="1">
        <f t="array" ref="X48">IF(OR($X$11=$N48:$S48), $M48, "")</f>
        <v/>
      </c>
      <c r="Y48" s="137" t="str" cm="1">
        <f t="array" ref="Y48">IF(OR($Y$11=$N48:$S48), $M48, "")</f>
        <v/>
      </c>
      <c r="Z48" s="137" t="str" cm="1">
        <f t="array" ref="Z48">IF(OR($Z$11=$N48:$S48), $M48, "")</f>
        <v/>
      </c>
      <c r="AA48" s="137" t="str" cm="1">
        <f t="array" ref="AA48">IF(OR($AA$11=$N48:$S48), $M48, "")</f>
        <v/>
      </c>
      <c r="AB48" s="137" t="str" cm="1">
        <f t="array" ref="AB48">IF(OR($AB$11=$N48:$S48), $M48, "")</f>
        <v/>
      </c>
      <c r="AC48" s="138" t="str" cm="1">
        <f t="array" ref="AC48">IF(OR($AC$11=$N48:$S48), $M48, "")</f>
        <v/>
      </c>
      <c r="AD48" s="220"/>
      <c r="AE48" s="137"/>
      <c r="AF48" s="137"/>
      <c r="AG48" s="137"/>
      <c r="AH48" s="137"/>
      <c r="AI48" s="137"/>
      <c r="AJ48" s="137"/>
      <c r="AK48" s="137"/>
      <c r="AL48" s="137"/>
      <c r="AM48" s="138"/>
    </row>
    <row r="49" spans="1:39" s="110" customFormat="1" ht="18">
      <c r="A49" s="305"/>
      <c r="B49" s="153"/>
      <c r="C49" s="280"/>
      <c r="D49" s="276"/>
      <c r="E49" s="433"/>
      <c r="F49" s="269"/>
      <c r="G49" s="155"/>
      <c r="H49" s="268"/>
      <c r="I49" s="271"/>
      <c r="J49" s="270"/>
      <c r="K49" s="272"/>
      <c r="L49" s="274"/>
      <c r="M49" s="136">
        <f t="shared" si="20"/>
        <v>0</v>
      </c>
      <c r="N49" s="137">
        <f t="shared" si="21"/>
        <v>0</v>
      </c>
      <c r="O49" s="137">
        <f t="shared" si="22"/>
        <v>0</v>
      </c>
      <c r="P49" s="137">
        <f t="shared" si="23"/>
        <v>0</v>
      </c>
      <c r="Q49" s="137">
        <f t="shared" si="24"/>
        <v>0</v>
      </c>
      <c r="R49" s="137">
        <f t="shared" si="25"/>
        <v>0</v>
      </c>
      <c r="S49" s="137">
        <f t="shared" si="26"/>
        <v>0</v>
      </c>
      <c r="T49" s="137" t="str" cm="1">
        <f t="array" ref="T49">IF(OR($T$11=$N49:$S49), $M49, "")</f>
        <v/>
      </c>
      <c r="U49" s="137" t="str" cm="1">
        <f t="array" ref="U49">IF(OR($U$11=$N49:$S49), $M49, "")</f>
        <v/>
      </c>
      <c r="V49" s="137" t="str" cm="1">
        <f t="array" ref="V49">IF(OR($V$11=$N49:$S49), $M49, "")</f>
        <v/>
      </c>
      <c r="W49" s="137" t="str" cm="1">
        <f t="array" ref="W49">IF(OR($W$11=$N49:$S49), $M49, "")</f>
        <v/>
      </c>
      <c r="X49" s="137" t="str" cm="1">
        <f t="array" ref="X49">IF(OR($X$11=$N49:$S49), $M49, "")</f>
        <v/>
      </c>
      <c r="Y49" s="137" t="str" cm="1">
        <f t="array" ref="Y49">IF(OR($Y$11=$N49:$S49), $M49, "")</f>
        <v/>
      </c>
      <c r="Z49" s="137" t="str" cm="1">
        <f t="array" ref="Z49">IF(OR($Z$11=$N49:$S49), $M49, "")</f>
        <v/>
      </c>
      <c r="AA49" s="137" t="str" cm="1">
        <f t="array" ref="AA49">IF(OR($AA$11=$N49:$S49), $M49, "")</f>
        <v/>
      </c>
      <c r="AB49" s="137" t="str" cm="1">
        <f t="array" ref="AB49">IF(OR($AB$11=$N49:$S49), $M49, "")</f>
        <v/>
      </c>
      <c r="AC49" s="138" t="str" cm="1">
        <f t="array" ref="AC49">IF(OR($AC$11=$N49:$S49), $M49, "")</f>
        <v/>
      </c>
      <c r="AD49" s="220"/>
      <c r="AE49" s="137"/>
      <c r="AF49" s="137"/>
      <c r="AG49" s="137"/>
      <c r="AH49" s="137"/>
      <c r="AI49" s="137"/>
      <c r="AJ49" s="137"/>
      <c r="AK49" s="137"/>
      <c r="AL49" s="137"/>
      <c r="AM49" s="138"/>
    </row>
    <row r="50" spans="1:39" s="110" customFormat="1" ht="18">
      <c r="A50" s="305"/>
      <c r="B50" s="153"/>
      <c r="C50" s="280"/>
      <c r="D50" s="276"/>
      <c r="E50" s="433"/>
      <c r="F50" s="269"/>
      <c r="G50" s="155"/>
      <c r="H50" s="268"/>
      <c r="I50" s="271"/>
      <c r="J50" s="270"/>
      <c r="K50" s="272"/>
      <c r="L50" s="274"/>
      <c r="M50" s="136">
        <f t="shared" si="20"/>
        <v>0</v>
      </c>
      <c r="N50" s="137">
        <f t="shared" si="21"/>
        <v>0</v>
      </c>
      <c r="O50" s="137">
        <f t="shared" si="22"/>
        <v>0</v>
      </c>
      <c r="P50" s="137">
        <f t="shared" si="23"/>
        <v>0</v>
      </c>
      <c r="Q50" s="137">
        <f t="shared" si="24"/>
        <v>0</v>
      </c>
      <c r="R50" s="137">
        <f t="shared" si="25"/>
        <v>0</v>
      </c>
      <c r="S50" s="137">
        <f t="shared" si="26"/>
        <v>0</v>
      </c>
      <c r="T50" s="137" t="str" cm="1">
        <f t="array" ref="T50">IF(OR($T$11=$N50:$S50), $M50, "")</f>
        <v/>
      </c>
      <c r="U50" s="137" t="str" cm="1">
        <f t="array" ref="U50">IF(OR($U$11=$N50:$S50), $M50, "")</f>
        <v/>
      </c>
      <c r="V50" s="137" t="str" cm="1">
        <f t="array" ref="V50">IF(OR($V$11=$N50:$S50), $M50, "")</f>
        <v/>
      </c>
      <c r="W50" s="137" t="str" cm="1">
        <f t="array" ref="W50">IF(OR($W$11=$N50:$S50), $M50, "")</f>
        <v/>
      </c>
      <c r="X50" s="137" t="str" cm="1">
        <f t="array" ref="X50">IF(OR($X$11=$N50:$S50), $M50, "")</f>
        <v/>
      </c>
      <c r="Y50" s="137" t="str" cm="1">
        <f t="array" ref="Y50">IF(OR($Y$11=$N50:$S50), $M50, "")</f>
        <v/>
      </c>
      <c r="Z50" s="137" t="str" cm="1">
        <f t="array" ref="Z50">IF(OR($Z$11=$N50:$S50), $M50, "")</f>
        <v/>
      </c>
      <c r="AA50" s="137" t="str" cm="1">
        <f t="array" ref="AA50">IF(OR($AA$11=$N50:$S50), $M50, "")</f>
        <v/>
      </c>
      <c r="AB50" s="137" t="str" cm="1">
        <f t="array" ref="AB50">IF(OR($AB$11=$N50:$S50), $M50, "")</f>
        <v/>
      </c>
      <c r="AC50" s="138" t="str" cm="1">
        <f t="array" ref="AC50">IF(OR($AC$11=$N50:$S50), $M50, "")</f>
        <v/>
      </c>
      <c r="AD50" s="220"/>
      <c r="AE50" s="137"/>
      <c r="AF50" s="137"/>
      <c r="AG50" s="137"/>
      <c r="AH50" s="137"/>
      <c r="AI50" s="137"/>
      <c r="AJ50" s="137"/>
      <c r="AK50" s="137"/>
      <c r="AL50" s="137"/>
      <c r="AM50" s="138"/>
    </row>
    <row r="51" spans="1:39" s="110" customFormat="1" ht="36">
      <c r="A51" s="305">
        <v>14</v>
      </c>
      <c r="B51" s="153" t="s">
        <v>385</v>
      </c>
      <c r="C51" s="280" t="s">
        <v>748</v>
      </c>
      <c r="D51" s="276" t="s">
        <v>795</v>
      </c>
      <c r="E51" s="433" t="s">
        <v>836</v>
      </c>
      <c r="F51" s="269"/>
      <c r="G51" s="155"/>
      <c r="H51" s="268"/>
      <c r="I51" s="271"/>
      <c r="J51" s="270"/>
      <c r="K51" s="272"/>
      <c r="L51" s="274"/>
      <c r="M51" s="136">
        <f t="shared" si="20"/>
        <v>0</v>
      </c>
      <c r="N51" s="137">
        <f t="shared" si="21"/>
        <v>0</v>
      </c>
      <c r="O51" s="137">
        <f t="shared" si="22"/>
        <v>0</v>
      </c>
      <c r="P51" s="137">
        <f t="shared" si="23"/>
        <v>0</v>
      </c>
      <c r="Q51" s="137">
        <f t="shared" si="24"/>
        <v>0</v>
      </c>
      <c r="R51" s="137">
        <f t="shared" si="25"/>
        <v>0</v>
      </c>
      <c r="S51" s="137">
        <f t="shared" si="26"/>
        <v>0</v>
      </c>
      <c r="T51" s="137" t="str" cm="1">
        <f t="array" ref="T51">IF(OR($T$11=$N51:$S51), $M51, "")</f>
        <v/>
      </c>
      <c r="U51" s="137" t="str" cm="1">
        <f t="array" ref="U51">IF(OR($U$11=$N51:$S51), $M51, "")</f>
        <v/>
      </c>
      <c r="V51" s="137" t="str" cm="1">
        <f t="array" ref="V51">IF(OR($V$11=$N51:$S51), $M51, "")</f>
        <v/>
      </c>
      <c r="W51" s="137" t="str" cm="1">
        <f t="array" ref="W51">IF(OR($W$11=$N51:$S51), $M51, "")</f>
        <v/>
      </c>
      <c r="X51" s="137" t="str" cm="1">
        <f t="array" ref="X51">IF(OR($X$11=$N51:$S51), $M51, "")</f>
        <v/>
      </c>
      <c r="Y51" s="137" t="str" cm="1">
        <f t="array" ref="Y51">IF(OR($Y$11=$N51:$S51), $M51, "")</f>
        <v/>
      </c>
      <c r="Z51" s="137" t="str" cm="1">
        <f t="array" ref="Z51">IF(OR($Z$11=$N51:$S51), $M51, "")</f>
        <v/>
      </c>
      <c r="AA51" s="137" t="str" cm="1">
        <f t="array" ref="AA51">IF(OR($AA$11=$N51:$S51), $M51, "")</f>
        <v/>
      </c>
      <c r="AB51" s="137" t="str" cm="1">
        <f t="array" ref="AB51">IF(OR($AB$11=$N51:$S51), $M51, "")</f>
        <v/>
      </c>
      <c r="AC51" s="138" t="str" cm="1">
        <f t="array" ref="AC51">IF(OR($AC$11=$N51:$S51), $M51, "")</f>
        <v/>
      </c>
      <c r="AD51" s="220"/>
      <c r="AE51" s="137"/>
      <c r="AF51" s="137"/>
      <c r="AG51" s="137"/>
      <c r="AH51" s="137"/>
      <c r="AI51" s="137"/>
      <c r="AJ51" s="137"/>
      <c r="AK51" s="137"/>
      <c r="AL51" s="137"/>
      <c r="AM51" s="138"/>
    </row>
    <row r="52" spans="1:39" s="110" customFormat="1" ht="18">
      <c r="A52" s="305"/>
      <c r="B52" s="153"/>
      <c r="C52" s="280"/>
      <c r="D52" s="276"/>
      <c r="E52" s="276"/>
      <c r="F52" s="269"/>
      <c r="G52" s="155"/>
      <c r="H52" s="268"/>
      <c r="I52" s="271"/>
      <c r="J52" s="270"/>
      <c r="K52" s="272"/>
      <c r="L52" s="274"/>
      <c r="M52" s="136">
        <f t="shared" si="20"/>
        <v>0</v>
      </c>
      <c r="N52" s="137">
        <f t="shared" si="21"/>
        <v>0</v>
      </c>
      <c r="O52" s="137">
        <f t="shared" si="22"/>
        <v>0</v>
      </c>
      <c r="P52" s="137">
        <f t="shared" si="23"/>
        <v>0</v>
      </c>
      <c r="Q52" s="137">
        <f t="shared" si="24"/>
        <v>0</v>
      </c>
      <c r="R52" s="137">
        <f t="shared" si="25"/>
        <v>0</v>
      </c>
      <c r="S52" s="137">
        <f t="shared" si="26"/>
        <v>0</v>
      </c>
      <c r="T52" s="137" t="str" cm="1">
        <f t="array" ref="T52">IF(OR($T$11=$N52:$S52), $M52, "")</f>
        <v/>
      </c>
      <c r="U52" s="137" t="str" cm="1">
        <f t="array" ref="U52">IF(OR($U$11=$N52:$S52), $M52, "")</f>
        <v/>
      </c>
      <c r="V52" s="137" t="str" cm="1">
        <f t="array" ref="V52">IF(OR($V$11=$N52:$S52), $M52, "")</f>
        <v/>
      </c>
      <c r="W52" s="137" t="str" cm="1">
        <f t="array" ref="W52">IF(OR($W$11=$N52:$S52), $M52, "")</f>
        <v/>
      </c>
      <c r="X52" s="137" t="str" cm="1">
        <f t="array" ref="X52">IF(OR($X$11=$N52:$S52), $M52, "")</f>
        <v/>
      </c>
      <c r="Y52" s="137" t="str" cm="1">
        <f t="array" ref="Y52">IF(OR($Y$11=$N52:$S52), $M52, "")</f>
        <v/>
      </c>
      <c r="Z52" s="137" t="str" cm="1">
        <f t="array" ref="Z52">IF(OR($Z$11=$N52:$S52), $M52, "")</f>
        <v/>
      </c>
      <c r="AA52" s="137" t="str" cm="1">
        <f t="array" ref="AA52">IF(OR($AA$11=$N52:$S52), $M52, "")</f>
        <v/>
      </c>
      <c r="AB52" s="137" t="str" cm="1">
        <f t="array" ref="AB52">IF(OR($AB$11=$N52:$S52), $M52, "")</f>
        <v/>
      </c>
      <c r="AC52" s="138" t="str" cm="1">
        <f t="array" ref="AC52">IF(OR($AC$11=$N52:$S52), $M52, "")</f>
        <v/>
      </c>
      <c r="AD52" s="220"/>
      <c r="AE52" s="137"/>
      <c r="AF52" s="137"/>
      <c r="AG52" s="137"/>
      <c r="AH52" s="137"/>
      <c r="AI52" s="137"/>
      <c r="AJ52" s="137"/>
      <c r="AK52" s="137"/>
      <c r="AL52" s="137"/>
      <c r="AM52" s="138"/>
    </row>
    <row r="53" spans="1:39" s="110" customFormat="1" ht="18">
      <c r="A53" s="305"/>
      <c r="B53" s="153"/>
      <c r="C53" s="280"/>
      <c r="D53" s="276"/>
      <c r="E53" s="276"/>
      <c r="F53" s="269"/>
      <c r="G53" s="155"/>
      <c r="H53" s="268"/>
      <c r="I53" s="271"/>
      <c r="J53" s="270"/>
      <c r="K53" s="272"/>
      <c r="L53" s="274"/>
      <c r="M53" s="136">
        <f t="shared" si="20"/>
        <v>0</v>
      </c>
      <c r="N53" s="137">
        <f t="shared" si="21"/>
        <v>0</v>
      </c>
      <c r="O53" s="137">
        <f t="shared" si="22"/>
        <v>0</v>
      </c>
      <c r="P53" s="137">
        <f t="shared" si="23"/>
        <v>0</v>
      </c>
      <c r="Q53" s="137">
        <f t="shared" si="24"/>
        <v>0</v>
      </c>
      <c r="R53" s="137">
        <f t="shared" si="25"/>
        <v>0</v>
      </c>
      <c r="S53" s="137">
        <f t="shared" si="26"/>
        <v>0</v>
      </c>
      <c r="T53" s="137" t="str" cm="1">
        <f t="array" ref="T53">IF(OR($T$11=$N53:$S53), $M53, "")</f>
        <v/>
      </c>
      <c r="U53" s="137" t="str" cm="1">
        <f t="array" ref="U53">IF(OR($U$11=$N53:$S53), $M53, "")</f>
        <v/>
      </c>
      <c r="V53" s="137" t="str" cm="1">
        <f t="array" ref="V53">IF(OR($V$11=$N53:$S53), $M53, "")</f>
        <v/>
      </c>
      <c r="W53" s="137" t="str" cm="1">
        <f t="array" ref="W53">IF(OR($W$11=$N53:$S53), $M53, "")</f>
        <v/>
      </c>
      <c r="X53" s="137" t="str" cm="1">
        <f t="array" ref="X53">IF(OR($X$11=$N53:$S53), $M53, "")</f>
        <v/>
      </c>
      <c r="Y53" s="137" t="str" cm="1">
        <f t="array" ref="Y53">IF(OR($Y$11=$N53:$S53), $M53, "")</f>
        <v/>
      </c>
      <c r="Z53" s="137" t="str" cm="1">
        <f t="array" ref="Z53">IF(OR($Z$11=$N53:$S53), $M53, "")</f>
        <v/>
      </c>
      <c r="AA53" s="137" t="str" cm="1">
        <f t="array" ref="AA53">IF(OR($AA$11=$N53:$S53), $M53, "")</f>
        <v/>
      </c>
      <c r="AB53" s="137" t="str" cm="1">
        <f t="array" ref="AB53">IF(OR($AB$11=$N53:$S53), $M53, "")</f>
        <v/>
      </c>
      <c r="AC53" s="138" t="str" cm="1">
        <f t="array" ref="AC53">IF(OR($AC$11=$N53:$S53), $M53, "")</f>
        <v/>
      </c>
      <c r="AD53" s="220"/>
      <c r="AE53" s="137"/>
      <c r="AF53" s="137"/>
      <c r="AG53" s="137"/>
      <c r="AH53" s="137"/>
      <c r="AI53" s="137"/>
      <c r="AJ53" s="137"/>
      <c r="AK53" s="137"/>
      <c r="AL53" s="137"/>
      <c r="AM53" s="138"/>
    </row>
    <row r="54" spans="1:39" s="110" customFormat="1" ht="36">
      <c r="A54" s="305">
        <v>15</v>
      </c>
      <c r="B54" s="265" t="s">
        <v>393</v>
      </c>
      <c r="C54" s="235" t="s">
        <v>860</v>
      </c>
      <c r="D54" s="264" t="s">
        <v>816</v>
      </c>
      <c r="E54" s="264" t="s">
        <v>838</v>
      </c>
      <c r="F54" s="269"/>
      <c r="G54" s="155"/>
      <c r="H54" s="268"/>
      <c r="I54" s="271"/>
      <c r="J54" s="132"/>
      <c r="K54" s="272"/>
      <c r="L54" s="274"/>
      <c r="M54" s="136">
        <f t="shared" si="20"/>
        <v>0</v>
      </c>
      <c r="N54" s="137">
        <f t="shared" si="21"/>
        <v>0</v>
      </c>
      <c r="O54" s="137">
        <f t="shared" si="22"/>
        <v>0</v>
      </c>
      <c r="P54" s="137">
        <f t="shared" si="23"/>
        <v>0</v>
      </c>
      <c r="Q54" s="137">
        <f t="shared" si="24"/>
        <v>0</v>
      </c>
      <c r="R54" s="137">
        <f t="shared" si="25"/>
        <v>0</v>
      </c>
      <c r="S54" s="137">
        <f t="shared" si="26"/>
        <v>0</v>
      </c>
      <c r="T54" s="137" t="str" cm="1">
        <f t="array" ref="T54">IF(OR($T$11=$N54:$S54), $M54, "")</f>
        <v/>
      </c>
      <c r="U54" s="137" t="str" cm="1">
        <f t="array" ref="U54">IF(OR($U$11=$N54:$S54), $M54, "")</f>
        <v/>
      </c>
      <c r="V54" s="137" t="str" cm="1">
        <f t="array" ref="V54">IF(OR($V$11=$N54:$S54), $M54, "")</f>
        <v/>
      </c>
      <c r="W54" s="137" t="str" cm="1">
        <f t="array" ref="W54">IF(OR($W$11=$N54:$S54), $M54, "")</f>
        <v/>
      </c>
      <c r="X54" s="137" t="str" cm="1">
        <f t="array" ref="X54">IF(OR($X$11=$N54:$S54), $M54, "")</f>
        <v/>
      </c>
      <c r="Y54" s="137" t="str" cm="1">
        <f t="array" ref="Y54">IF(OR($Y$11=$N54:$S54), $M54, "")</f>
        <v/>
      </c>
      <c r="Z54" s="137" t="str" cm="1">
        <f t="array" ref="Z54">IF(OR($Z$11=$N54:$S54), $M54, "")</f>
        <v/>
      </c>
      <c r="AA54" s="137" t="str" cm="1">
        <f t="array" ref="AA54">IF(OR($AA$11=$N54:$S54), $M54, "")</f>
        <v/>
      </c>
      <c r="AB54" s="137" t="str" cm="1">
        <f t="array" ref="AB54">IF(OR($AB$11=$N54:$S54), $M54, "")</f>
        <v/>
      </c>
      <c r="AC54" s="138" t="str" cm="1">
        <f t="array" ref="AC54">IF(OR($AC$11=$N54:$S54), $M54, "")</f>
        <v/>
      </c>
      <c r="AD54" s="220"/>
      <c r="AE54" s="137"/>
      <c r="AF54" s="137"/>
      <c r="AG54" s="137"/>
      <c r="AH54" s="137"/>
      <c r="AI54" s="137"/>
      <c r="AJ54" s="137"/>
      <c r="AK54" s="137"/>
      <c r="AL54" s="137"/>
      <c r="AM54" s="138"/>
    </row>
    <row r="55" spans="1:39" s="110" customFormat="1" ht="18">
      <c r="A55" s="305"/>
      <c r="B55" s="265"/>
      <c r="C55" s="235"/>
      <c r="D55" s="264"/>
      <c r="E55" s="264"/>
      <c r="F55" s="269"/>
      <c r="G55" s="155"/>
      <c r="H55" s="268"/>
      <c r="I55" s="271"/>
      <c r="J55" s="270"/>
      <c r="K55" s="272"/>
      <c r="L55" s="274"/>
      <c r="M55" s="136">
        <f t="shared" si="20"/>
        <v>0</v>
      </c>
      <c r="N55" s="137">
        <f t="shared" si="21"/>
        <v>0</v>
      </c>
      <c r="O55" s="137">
        <f t="shared" si="22"/>
        <v>0</v>
      </c>
      <c r="P55" s="137">
        <f t="shared" si="23"/>
        <v>0</v>
      </c>
      <c r="Q55" s="137">
        <f t="shared" si="24"/>
        <v>0</v>
      </c>
      <c r="R55" s="137">
        <f t="shared" si="25"/>
        <v>0</v>
      </c>
      <c r="S55" s="137">
        <f t="shared" si="26"/>
        <v>0</v>
      </c>
      <c r="T55" s="137" t="str" cm="1">
        <f t="array" ref="T55">IF(OR($T$11=$N55:$S55), $M55, "")</f>
        <v/>
      </c>
      <c r="U55" s="137" t="str" cm="1">
        <f t="array" ref="U55">IF(OR($U$11=$N55:$S55), $M55, "")</f>
        <v/>
      </c>
      <c r="V55" s="137" t="str" cm="1">
        <f t="array" ref="V55">IF(OR($V$11=$N55:$S55), $M55, "")</f>
        <v/>
      </c>
      <c r="W55" s="137" t="str" cm="1">
        <f t="array" ref="W55">IF(OR($W$11=$N55:$S55), $M55, "")</f>
        <v/>
      </c>
      <c r="X55" s="137" t="str" cm="1">
        <f t="array" ref="X55">IF(OR($X$11=$N55:$S55), $M55, "")</f>
        <v/>
      </c>
      <c r="Y55" s="137" t="str" cm="1">
        <f t="array" ref="Y55">IF(OR($Y$11=$N55:$S55), $M55, "")</f>
        <v/>
      </c>
      <c r="Z55" s="137" t="str" cm="1">
        <f t="array" ref="Z55">IF(OR($Z$11=$N55:$S55), $M55, "")</f>
        <v/>
      </c>
      <c r="AA55" s="137" t="str" cm="1">
        <f t="array" ref="AA55">IF(OR($AA$11=$N55:$S55), $M55, "")</f>
        <v/>
      </c>
      <c r="AB55" s="137" t="str" cm="1">
        <f t="array" ref="AB55">IF(OR($AB$11=$N55:$S55), $M55, "")</f>
        <v/>
      </c>
      <c r="AC55" s="138" t="str" cm="1">
        <f t="array" ref="AC55">IF(OR($AC$11=$N55:$S55), $M55, "")</f>
        <v/>
      </c>
      <c r="AD55" s="220" t="str" cm="1">
        <f t="array" ref="AD55">IF(OR($AD$11=$N55:$S55), $M55, "")</f>
        <v/>
      </c>
      <c r="AE55" s="137" t="str" cm="1">
        <f t="array" ref="AE55">IF(OR($AE$11=$N55:$S55), $M55, "")</f>
        <v/>
      </c>
      <c r="AF55" s="137" t="str" cm="1">
        <f t="array" ref="AF55">IF(OR($AF$11=$N55:$S55), $M55, "")</f>
        <v/>
      </c>
      <c r="AG55" s="137" t="str" cm="1">
        <f t="array" ref="AG55">IF(OR($AG$11=$N55:$S55), $M55, "")</f>
        <v/>
      </c>
      <c r="AH55" s="137" t="str" cm="1">
        <f t="array" ref="AH55">IF(OR($AH$11=$N55:$S55), $M55, "")</f>
        <v/>
      </c>
      <c r="AI55" s="137" t="str" cm="1">
        <f t="array" ref="AI55">IF(OR($AI$11=$N55:$S55), $M55, "")</f>
        <v/>
      </c>
      <c r="AJ55" s="137" t="str" cm="1">
        <f t="array" ref="AJ55">IF(OR($AJ$11=$N55:$S55), $M55, "")</f>
        <v/>
      </c>
      <c r="AK55" s="137" t="str" cm="1">
        <f t="array" ref="AK55">IF(OR($AK$11=$N55:$S55), $M55, "")</f>
        <v/>
      </c>
      <c r="AL55" s="137" t="str" cm="1">
        <f t="array" ref="AL55">IF(OR($AL$11=$N55:$S55), $M55, "")</f>
        <v/>
      </c>
      <c r="AM55" s="138" t="str" cm="1">
        <f t="array" ref="AM55">IF(OR($AM$11=$N55:$S55), $M55, "")</f>
        <v/>
      </c>
    </row>
    <row r="56" spans="1:39" s="110" customFormat="1" ht="18">
      <c r="A56" s="305"/>
      <c r="B56" s="265"/>
      <c r="C56" s="235"/>
      <c r="D56" s="264"/>
      <c r="E56" s="264"/>
      <c r="F56" s="269"/>
      <c r="G56" s="155"/>
      <c r="H56" s="268"/>
      <c r="I56" s="271"/>
      <c r="J56" s="132"/>
      <c r="K56" s="272"/>
      <c r="L56" s="274"/>
      <c r="M56" s="136">
        <f t="shared" si="20"/>
        <v>0</v>
      </c>
      <c r="N56" s="137">
        <f t="shared" si="21"/>
        <v>0</v>
      </c>
      <c r="O56" s="137">
        <f t="shared" si="22"/>
        <v>0</v>
      </c>
      <c r="P56" s="137">
        <f t="shared" si="23"/>
        <v>0</v>
      </c>
      <c r="Q56" s="137">
        <f t="shared" si="24"/>
        <v>0</v>
      </c>
      <c r="R56" s="137">
        <f t="shared" si="25"/>
        <v>0</v>
      </c>
      <c r="S56" s="137">
        <f t="shared" si="26"/>
        <v>0</v>
      </c>
      <c r="T56" s="137" t="str" cm="1">
        <f t="array" ref="T56">IF(OR($T$11=$N56:$S56), $M56, "")</f>
        <v/>
      </c>
      <c r="U56" s="137" t="str" cm="1">
        <f t="array" ref="U56">IF(OR($U$11=$N56:$S56), $M56, "")</f>
        <v/>
      </c>
      <c r="V56" s="137" t="str" cm="1">
        <f t="array" ref="V56">IF(OR($V$11=$N56:$S56), $M56, "")</f>
        <v/>
      </c>
      <c r="W56" s="137" t="str" cm="1">
        <f t="array" ref="W56">IF(OR($W$11=$N56:$S56), $M56, "")</f>
        <v/>
      </c>
      <c r="X56" s="137" t="str" cm="1">
        <f t="array" ref="X56">IF(OR($X$11=$N56:$S56), $M56, "")</f>
        <v/>
      </c>
      <c r="Y56" s="137" t="str" cm="1">
        <f t="array" ref="Y56">IF(OR($Y$11=$N56:$S56), $M56, "")</f>
        <v/>
      </c>
      <c r="Z56" s="137" t="str" cm="1">
        <f t="array" ref="Z56">IF(OR($Z$11=$N56:$S56), $M56, "")</f>
        <v/>
      </c>
      <c r="AA56" s="137" t="str" cm="1">
        <f t="array" ref="AA56">IF(OR($AA$11=$N56:$S56), $M56, "")</f>
        <v/>
      </c>
      <c r="AB56" s="137" t="str" cm="1">
        <f t="array" ref="AB56">IF(OR($AB$11=$N56:$S56), $M56, "")</f>
        <v/>
      </c>
      <c r="AC56" s="138" t="str" cm="1">
        <f t="array" ref="AC56">IF(OR($AC$11=$N56:$S56), $M56, "")</f>
        <v/>
      </c>
      <c r="AD56" s="220"/>
      <c r="AE56" s="137"/>
      <c r="AF56" s="137"/>
      <c r="AG56" s="137"/>
      <c r="AH56" s="137"/>
      <c r="AI56" s="137"/>
      <c r="AJ56" s="137"/>
      <c r="AK56" s="137"/>
      <c r="AL56" s="137"/>
      <c r="AM56" s="138"/>
    </row>
    <row r="57" spans="1:39" s="110" customFormat="1" ht="36">
      <c r="A57" s="305">
        <v>16</v>
      </c>
      <c r="B57" s="265" t="s">
        <v>393</v>
      </c>
      <c r="C57" s="235" t="s">
        <v>860</v>
      </c>
      <c r="D57" s="264" t="s">
        <v>779</v>
      </c>
      <c r="E57" s="264" t="s">
        <v>836</v>
      </c>
      <c r="F57" s="269"/>
      <c r="G57" s="155"/>
      <c r="H57" s="268"/>
      <c r="I57" s="271"/>
      <c r="J57" s="270"/>
      <c r="K57" s="272"/>
      <c r="L57" s="274"/>
      <c r="M57" s="136">
        <f>H57*I57*K57</f>
        <v>0</v>
      </c>
      <c r="N57" s="137">
        <f t="shared" si="21"/>
        <v>0</v>
      </c>
      <c r="O57" s="137">
        <f t="shared" si="22"/>
        <v>0</v>
      </c>
      <c r="P57" s="137">
        <f t="shared" si="23"/>
        <v>0</v>
      </c>
      <c r="Q57" s="137">
        <f t="shared" si="24"/>
        <v>0</v>
      </c>
      <c r="R57" s="137">
        <f t="shared" si="25"/>
        <v>0</v>
      </c>
      <c r="S57" s="137">
        <f t="shared" si="26"/>
        <v>0</v>
      </c>
      <c r="T57" s="137" t="str" cm="1">
        <f t="array" ref="T57">IF(OR($T$11=$N57:$S57), $M57, "")</f>
        <v/>
      </c>
      <c r="U57" s="137" t="str" cm="1">
        <f t="array" ref="U57">IF(OR($U$11=$N57:$S57), $M57, "")</f>
        <v/>
      </c>
      <c r="V57" s="137" t="str" cm="1">
        <f t="array" ref="V57">IF(OR($V$11=$N57:$S57), $M57, "")</f>
        <v/>
      </c>
      <c r="W57" s="137" t="str" cm="1">
        <f t="array" ref="W57">IF(OR($W$11=$N57:$S57), $M57, "")</f>
        <v/>
      </c>
      <c r="X57" s="137" t="str" cm="1">
        <f t="array" ref="X57">IF(OR($X$11=$N57:$S57), $M57, "")</f>
        <v/>
      </c>
      <c r="Y57" s="137" t="str" cm="1">
        <f t="array" ref="Y57">IF(OR($Y$11=$N57:$S57), $M57, "")</f>
        <v/>
      </c>
      <c r="Z57" s="137" t="str" cm="1">
        <f t="array" ref="Z57">IF(OR($Z$11=$N57:$S57), $M57, "")</f>
        <v/>
      </c>
      <c r="AA57" s="137" t="str" cm="1">
        <f t="array" ref="AA57">IF(OR($AA$11=$N57:$S57), $M57, "")</f>
        <v/>
      </c>
      <c r="AB57" s="137" t="str" cm="1">
        <f t="array" ref="AB57">IF(OR($AB$11=$N57:$S57), $M57, "")</f>
        <v/>
      </c>
      <c r="AC57" s="138" t="str" cm="1">
        <f t="array" ref="AC57">IF(OR($AC$11=$N57:$S57), $M57, "")</f>
        <v/>
      </c>
      <c r="AD57" s="220"/>
      <c r="AE57" s="137"/>
      <c r="AF57" s="137"/>
      <c r="AG57" s="137"/>
      <c r="AH57" s="137"/>
      <c r="AI57" s="137"/>
      <c r="AJ57" s="137"/>
      <c r="AK57" s="137"/>
      <c r="AL57" s="137"/>
      <c r="AM57" s="138"/>
    </row>
    <row r="58" spans="1:39" s="110" customFormat="1" ht="18">
      <c r="A58" s="305"/>
      <c r="B58" s="265"/>
      <c r="C58" s="235"/>
      <c r="D58" s="264"/>
      <c r="E58" s="264"/>
      <c r="F58" s="269"/>
      <c r="G58" s="155"/>
      <c r="H58" s="268"/>
      <c r="I58" s="271"/>
      <c r="J58" s="270"/>
      <c r="K58" s="272"/>
      <c r="L58" s="274"/>
      <c r="M58" s="136">
        <f t="shared" ref="M58:M70" si="27">H58*I58*K58</f>
        <v>0</v>
      </c>
      <c r="N58" s="137">
        <f t="shared" si="21"/>
        <v>0</v>
      </c>
      <c r="O58" s="137">
        <f t="shared" si="22"/>
        <v>0</v>
      </c>
      <c r="P58" s="137">
        <f t="shared" si="23"/>
        <v>0</v>
      </c>
      <c r="Q58" s="137">
        <f t="shared" si="24"/>
        <v>0</v>
      </c>
      <c r="R58" s="137">
        <f t="shared" si="25"/>
        <v>0</v>
      </c>
      <c r="S58" s="137">
        <f t="shared" si="26"/>
        <v>0</v>
      </c>
      <c r="T58" s="137" t="str" cm="1">
        <f t="array" ref="T58">IF(OR($T$11=$N58:$S58), $M58, "")</f>
        <v/>
      </c>
      <c r="U58" s="137" t="str" cm="1">
        <f t="array" ref="U58">IF(OR($U$11=$N58:$S58), $M58, "")</f>
        <v/>
      </c>
      <c r="V58" s="137" t="str" cm="1">
        <f t="array" ref="V58">IF(OR($V$11=$N58:$S58), $M58, "")</f>
        <v/>
      </c>
      <c r="W58" s="137" t="str" cm="1">
        <f t="array" ref="W58">IF(OR($W$11=$N58:$S58), $M58, "")</f>
        <v/>
      </c>
      <c r="X58" s="137" t="str" cm="1">
        <f t="array" ref="X58">IF(OR($X$11=$N58:$S58), $M58, "")</f>
        <v/>
      </c>
      <c r="Y58" s="137" t="str" cm="1">
        <f t="array" ref="Y58">IF(OR($Y$11=$N58:$S58), $M58, "")</f>
        <v/>
      </c>
      <c r="Z58" s="137" t="str" cm="1">
        <f t="array" ref="Z58">IF(OR($Z$11=$N58:$S58), $M58, "")</f>
        <v/>
      </c>
      <c r="AA58" s="137" t="str" cm="1">
        <f t="array" ref="AA58">IF(OR($AA$11=$N58:$S58), $M58, "")</f>
        <v/>
      </c>
      <c r="AB58" s="137" t="str" cm="1">
        <f t="array" ref="AB58">IF(OR($AB$11=$N58:$S58), $M58, "")</f>
        <v/>
      </c>
      <c r="AC58" s="138" t="str" cm="1">
        <f t="array" ref="AC58">IF(OR($AC$11=$N58:$S58), $M58, "")</f>
        <v/>
      </c>
      <c r="AD58" s="220"/>
      <c r="AE58" s="137"/>
      <c r="AF58" s="137"/>
      <c r="AG58" s="137"/>
      <c r="AH58" s="137"/>
      <c r="AI58" s="137"/>
      <c r="AJ58" s="137"/>
      <c r="AK58" s="137"/>
      <c r="AL58" s="137"/>
      <c r="AM58" s="138"/>
    </row>
    <row r="59" spans="1:39" s="110" customFormat="1" ht="18">
      <c r="A59" s="305"/>
      <c r="B59" s="265"/>
      <c r="C59" s="235"/>
      <c r="D59" s="264"/>
      <c r="E59" s="264"/>
      <c r="F59" s="269"/>
      <c r="G59" s="155"/>
      <c r="H59" s="268"/>
      <c r="I59" s="271"/>
      <c r="J59" s="270"/>
      <c r="K59" s="272"/>
      <c r="L59" s="274"/>
      <c r="M59" s="136">
        <f t="shared" si="27"/>
        <v>0</v>
      </c>
      <c r="N59" s="137">
        <f t="shared" si="21"/>
        <v>0</v>
      </c>
      <c r="O59" s="137">
        <f t="shared" si="22"/>
        <v>0</v>
      </c>
      <c r="P59" s="137">
        <f t="shared" si="23"/>
        <v>0</v>
      </c>
      <c r="Q59" s="137">
        <f t="shared" si="24"/>
        <v>0</v>
      </c>
      <c r="R59" s="137">
        <f t="shared" si="25"/>
        <v>0</v>
      </c>
      <c r="S59" s="137">
        <f t="shared" si="26"/>
        <v>0</v>
      </c>
      <c r="T59" s="137" t="str" cm="1">
        <f t="array" ref="T59">IF(OR($T$11=$N59:$S59), $M59, "")</f>
        <v/>
      </c>
      <c r="U59" s="137" t="str" cm="1">
        <f t="array" ref="U59">IF(OR($U$11=$N59:$S59), $M59, "")</f>
        <v/>
      </c>
      <c r="V59" s="137" t="str" cm="1">
        <f t="array" ref="V59">IF(OR($V$11=$N59:$S59), $M59, "")</f>
        <v/>
      </c>
      <c r="W59" s="137" t="str" cm="1">
        <f t="array" ref="W59">IF(OR($W$11=$N59:$S59), $M59, "")</f>
        <v/>
      </c>
      <c r="X59" s="137" t="str" cm="1">
        <f t="array" ref="X59">IF(OR($X$11=$N59:$S59), $M59, "")</f>
        <v/>
      </c>
      <c r="Y59" s="137" t="str" cm="1">
        <f t="array" ref="Y59">IF(OR($Y$11=$N59:$S59), $M59, "")</f>
        <v/>
      </c>
      <c r="Z59" s="137" t="str" cm="1">
        <f t="array" ref="Z59">IF(OR($Z$11=$N59:$S59), $M59, "")</f>
        <v/>
      </c>
      <c r="AA59" s="137" t="str" cm="1">
        <f t="array" ref="AA59">IF(OR($AA$11=$N59:$S59), $M59, "")</f>
        <v/>
      </c>
      <c r="AB59" s="137" t="str" cm="1">
        <f t="array" ref="AB59">IF(OR($AB$11=$N59:$S59), $M59, "")</f>
        <v/>
      </c>
      <c r="AC59" s="138" t="str" cm="1">
        <f t="array" ref="AC59">IF(OR($AC$11=$N59:$S59), $M59, "")</f>
        <v/>
      </c>
      <c r="AD59" s="220"/>
      <c r="AE59" s="137"/>
      <c r="AF59" s="137"/>
      <c r="AG59" s="137"/>
      <c r="AH59" s="137"/>
      <c r="AI59" s="137"/>
      <c r="AJ59" s="137"/>
      <c r="AK59" s="137"/>
      <c r="AL59" s="137"/>
      <c r="AM59" s="138"/>
    </row>
    <row r="60" spans="1:39" s="110" customFormat="1" ht="18">
      <c r="A60" s="305">
        <v>17</v>
      </c>
      <c r="B60" s="265" t="s">
        <v>393</v>
      </c>
      <c r="C60" s="235" t="s">
        <v>864</v>
      </c>
      <c r="D60" s="264" t="s">
        <v>821</v>
      </c>
      <c r="E60" s="264" t="s">
        <v>838</v>
      </c>
      <c r="F60" s="269"/>
      <c r="G60" s="155"/>
      <c r="H60" s="268"/>
      <c r="I60" s="271"/>
      <c r="J60" s="132"/>
      <c r="K60" s="272"/>
      <c r="L60" s="274"/>
      <c r="M60" s="136">
        <f t="shared" si="27"/>
        <v>0</v>
      </c>
      <c r="N60" s="137">
        <f t="shared" si="21"/>
        <v>0</v>
      </c>
      <c r="O60" s="137">
        <f t="shared" si="22"/>
        <v>0</v>
      </c>
      <c r="P60" s="137">
        <f t="shared" si="23"/>
        <v>0</v>
      </c>
      <c r="Q60" s="137">
        <f t="shared" si="24"/>
        <v>0</v>
      </c>
      <c r="R60" s="137">
        <f t="shared" si="25"/>
        <v>0</v>
      </c>
      <c r="S60" s="137">
        <f t="shared" si="26"/>
        <v>0</v>
      </c>
      <c r="T60" s="137" t="str" cm="1">
        <f t="array" ref="T60">IF(OR($T$11=$N60:$S60), $M60, "")</f>
        <v/>
      </c>
      <c r="U60" s="137" t="str" cm="1">
        <f t="array" ref="U60">IF(OR($U$11=$N60:$S60), $M60, "")</f>
        <v/>
      </c>
      <c r="V60" s="137" t="str" cm="1">
        <f t="array" ref="V60">IF(OR($V$11=$N60:$S60), $M60, "")</f>
        <v/>
      </c>
      <c r="W60" s="137" t="str" cm="1">
        <f t="array" ref="W60">IF(OR($W$11=$N60:$S60), $M60, "")</f>
        <v/>
      </c>
      <c r="X60" s="137" t="str" cm="1">
        <f t="array" ref="X60">IF(OR($X$11=$N60:$S60), $M60, "")</f>
        <v/>
      </c>
      <c r="Y60" s="137" t="str" cm="1">
        <f t="array" ref="Y60">IF(OR($Y$11=$N60:$S60), $M60, "")</f>
        <v/>
      </c>
      <c r="Z60" s="137" t="str" cm="1">
        <f t="array" ref="Z60">IF(OR($Z$11=$N60:$S60), $M60, "")</f>
        <v/>
      </c>
      <c r="AA60" s="137" t="str" cm="1">
        <f t="array" ref="AA60">IF(OR($AA$11=$N60:$S60), $M60, "")</f>
        <v/>
      </c>
      <c r="AB60" s="137" t="str" cm="1">
        <f t="array" ref="AB60">IF(OR($AB$11=$N60:$S60), $M60, "")</f>
        <v/>
      </c>
      <c r="AC60" s="138" t="str" cm="1">
        <f t="array" ref="AC60">IF(OR($AC$11=$N60:$S60), $M60, "")</f>
        <v/>
      </c>
      <c r="AD60" s="220" t="str" cm="1">
        <f t="array" ref="AD60">IF(OR($AD$11=$N60:$S60), $M60, "")</f>
        <v/>
      </c>
      <c r="AE60" s="137" t="str" cm="1">
        <f t="array" ref="AE60">IF(OR($AE$11=$N60:$S60), $M60, "")</f>
        <v/>
      </c>
      <c r="AF60" s="137" t="str" cm="1">
        <f t="array" ref="AF60">IF(OR($AF$11=$N60:$S60), $M60, "")</f>
        <v/>
      </c>
      <c r="AG60" s="137" t="str" cm="1">
        <f t="array" ref="AG60">IF(OR($AG$11=$N60:$S60), $M60, "")</f>
        <v/>
      </c>
      <c r="AH60" s="137" t="str" cm="1">
        <f t="array" ref="AH60">IF(OR($AH$11=$N60:$S60), $M60, "")</f>
        <v/>
      </c>
      <c r="AI60" s="137" t="str" cm="1">
        <f t="array" ref="AI60">IF(OR($AI$11=$N60:$S60), $M60, "")</f>
        <v/>
      </c>
      <c r="AJ60" s="137" t="str" cm="1">
        <f t="array" ref="AJ60">IF(OR($AJ$11=$N60:$S60), $M60, "")</f>
        <v/>
      </c>
      <c r="AK60" s="137" t="str" cm="1">
        <f t="array" ref="AK60">IF(OR($AK$11=$N60:$S60), $M60, "")</f>
        <v/>
      </c>
      <c r="AL60" s="137" t="str" cm="1">
        <f t="array" ref="AL60">IF(OR($AL$11=$N60:$S60), $M60, "")</f>
        <v/>
      </c>
      <c r="AM60" s="138" t="str" cm="1">
        <f t="array" ref="AM60">IF(OR($AM$11=$N60:$S60), $M60, "")</f>
        <v/>
      </c>
    </row>
    <row r="61" spans="1:39" s="110" customFormat="1" ht="18">
      <c r="A61" s="305"/>
      <c r="B61" s="265"/>
      <c r="C61" s="235"/>
      <c r="D61" s="264"/>
      <c r="E61" s="264"/>
      <c r="F61" s="269"/>
      <c r="G61" s="155"/>
      <c r="H61" s="268"/>
      <c r="I61" s="271"/>
      <c r="J61" s="270"/>
      <c r="K61" s="272"/>
      <c r="L61" s="274"/>
      <c r="M61" s="136">
        <f t="shared" si="27"/>
        <v>0</v>
      </c>
      <c r="N61" s="137">
        <f t="shared" si="21"/>
        <v>0</v>
      </c>
      <c r="O61" s="137">
        <f t="shared" si="22"/>
        <v>0</v>
      </c>
      <c r="P61" s="137">
        <f t="shared" si="23"/>
        <v>0</v>
      </c>
      <c r="Q61" s="137">
        <f t="shared" si="24"/>
        <v>0</v>
      </c>
      <c r="R61" s="137">
        <f t="shared" si="25"/>
        <v>0</v>
      </c>
      <c r="S61" s="137">
        <f t="shared" si="26"/>
        <v>0</v>
      </c>
      <c r="T61" s="137" t="str" cm="1">
        <f t="array" ref="T61">IF(OR($T$11=$N61:$S61), $M61, "")</f>
        <v/>
      </c>
      <c r="U61" s="137" t="str" cm="1">
        <f t="array" ref="U61">IF(OR($U$11=$N61:$S61), $M61, "")</f>
        <v/>
      </c>
      <c r="V61" s="137" t="str" cm="1">
        <f t="array" ref="V61">IF(OR($V$11=$N61:$S61), $M61, "")</f>
        <v/>
      </c>
      <c r="W61" s="137" t="str" cm="1">
        <f t="array" ref="W61">IF(OR($W$11=$N61:$S61), $M61, "")</f>
        <v/>
      </c>
      <c r="X61" s="137" t="str" cm="1">
        <f t="array" ref="X61">IF(OR($X$11=$N61:$S61), $M61, "")</f>
        <v/>
      </c>
      <c r="Y61" s="137" t="str" cm="1">
        <f t="array" ref="Y61">IF(OR($Y$11=$N61:$S61), $M61, "")</f>
        <v/>
      </c>
      <c r="Z61" s="137" t="str" cm="1">
        <f t="array" ref="Z61">IF(OR($Z$11=$N61:$S61), $M61, "")</f>
        <v/>
      </c>
      <c r="AA61" s="137" t="str" cm="1">
        <f t="array" ref="AA61">IF(OR($AA$11=$N61:$S61), $M61, "")</f>
        <v/>
      </c>
      <c r="AB61" s="137" t="str" cm="1">
        <f t="array" ref="AB61">IF(OR($AB$11=$N61:$S61), $M61, "")</f>
        <v/>
      </c>
      <c r="AC61" s="138" t="str" cm="1">
        <f t="array" ref="AC61">IF(OR($AC$11=$N61:$S61), $M61, "")</f>
        <v/>
      </c>
      <c r="AD61" s="220" t="str" cm="1">
        <f t="array" ref="AD61">IF(OR($AD$11=$N61:$S61), $M61, "")</f>
        <v/>
      </c>
      <c r="AE61" s="137" t="str" cm="1">
        <f t="array" ref="AE61">IF(OR($AE$11=$N61:$S61), $M61, "")</f>
        <v/>
      </c>
      <c r="AF61" s="137" t="str" cm="1">
        <f t="array" ref="AF61">IF(OR($AF$11=$N61:$S61), $M61, "")</f>
        <v/>
      </c>
      <c r="AG61" s="137" t="str" cm="1">
        <f t="array" ref="AG61">IF(OR($AG$11=$N61:$S61), $M61, "")</f>
        <v/>
      </c>
      <c r="AH61" s="137" t="str" cm="1">
        <f t="array" ref="AH61">IF(OR($AH$11=$N61:$S61), $M61, "")</f>
        <v/>
      </c>
      <c r="AI61" s="137" t="str" cm="1">
        <f t="array" ref="AI61">IF(OR($AI$11=$N61:$S61), $M61, "")</f>
        <v/>
      </c>
      <c r="AJ61" s="137" t="str" cm="1">
        <f t="array" ref="AJ61">IF(OR($AJ$11=$N61:$S61), $M61, "")</f>
        <v/>
      </c>
      <c r="AK61" s="137" t="str" cm="1">
        <f t="array" ref="AK61">IF(OR($AK$11=$N61:$S61), $M61, "")</f>
        <v/>
      </c>
      <c r="AL61" s="137" t="str" cm="1">
        <f t="array" ref="AL61">IF(OR($AL$11=$N61:$S61), $M61, "")</f>
        <v/>
      </c>
      <c r="AM61" s="138" t="str" cm="1">
        <f t="array" ref="AM61">IF(OR($AM$11=$N61:$S61), $M61, "")</f>
        <v/>
      </c>
    </row>
    <row r="62" spans="1:39" s="110" customFormat="1" ht="18">
      <c r="A62" s="305"/>
      <c r="B62" s="265"/>
      <c r="C62" s="235"/>
      <c r="D62" s="264"/>
      <c r="E62" s="264"/>
      <c r="F62" s="269"/>
      <c r="G62" s="155"/>
      <c r="H62" s="268"/>
      <c r="I62" s="271"/>
      <c r="J62" s="270"/>
      <c r="K62" s="272"/>
      <c r="L62" s="274"/>
      <c r="M62" s="136">
        <f t="shared" si="27"/>
        <v>0</v>
      </c>
      <c r="N62" s="137">
        <f t="shared" si="21"/>
        <v>0</v>
      </c>
      <c r="O62" s="137">
        <f t="shared" si="22"/>
        <v>0</v>
      </c>
      <c r="P62" s="137">
        <f t="shared" si="23"/>
        <v>0</v>
      </c>
      <c r="Q62" s="137">
        <f t="shared" si="24"/>
        <v>0</v>
      </c>
      <c r="R62" s="137">
        <f t="shared" si="25"/>
        <v>0</v>
      </c>
      <c r="S62" s="137">
        <f t="shared" si="26"/>
        <v>0</v>
      </c>
      <c r="T62" s="137" t="str" cm="1">
        <f t="array" ref="T62">IF(OR($T$11=$N62:$S62), $M62, "")</f>
        <v/>
      </c>
      <c r="U62" s="137" t="str" cm="1">
        <f t="array" ref="U62">IF(OR($U$11=$N62:$S62), $M62, "")</f>
        <v/>
      </c>
      <c r="V62" s="137" t="str" cm="1">
        <f t="array" ref="V62">IF(OR($V$11=$N62:$S62), $M62, "")</f>
        <v/>
      </c>
      <c r="W62" s="137" t="str" cm="1">
        <f t="array" ref="W62">IF(OR($W$11=$N62:$S62), $M62, "")</f>
        <v/>
      </c>
      <c r="X62" s="137" t="str" cm="1">
        <f t="array" ref="X62">IF(OR($X$11=$N62:$S62), $M62, "")</f>
        <v/>
      </c>
      <c r="Y62" s="137" t="str" cm="1">
        <f t="array" ref="Y62">IF(OR($Y$11=$N62:$S62), $M62, "")</f>
        <v/>
      </c>
      <c r="Z62" s="137" t="str" cm="1">
        <f t="array" ref="Z62">IF(OR($Z$11=$N62:$S62), $M62, "")</f>
        <v/>
      </c>
      <c r="AA62" s="137" t="str" cm="1">
        <f t="array" ref="AA62">IF(OR($AA$11=$N62:$S62), $M62, "")</f>
        <v/>
      </c>
      <c r="AB62" s="137" t="str" cm="1">
        <f t="array" ref="AB62">IF(OR($AB$11=$N62:$S62), $M62, "")</f>
        <v/>
      </c>
      <c r="AC62" s="138" t="str" cm="1">
        <f t="array" ref="AC62">IF(OR($AC$11=$N62:$S62), $M62, "")</f>
        <v/>
      </c>
      <c r="AD62" s="220" t="str" cm="1">
        <f t="array" ref="AD62">IF(OR($AD$11=$N62:$S62), $M62, "")</f>
        <v/>
      </c>
      <c r="AE62" s="137" t="str" cm="1">
        <f t="array" ref="AE62">IF(OR($AE$11=$N62:$S62), $M62, "")</f>
        <v/>
      </c>
      <c r="AF62" s="137" t="str" cm="1">
        <f t="array" ref="AF62">IF(OR($AF$11=$N62:$S62), $M62, "")</f>
        <v/>
      </c>
      <c r="AG62" s="137" t="str" cm="1">
        <f t="array" ref="AG62">IF(OR($AG$11=$N62:$S62), $M62, "")</f>
        <v/>
      </c>
      <c r="AH62" s="137" t="str" cm="1">
        <f t="array" ref="AH62">IF(OR($AH$11=$N62:$S62), $M62, "")</f>
        <v/>
      </c>
      <c r="AI62" s="137" t="str" cm="1">
        <f t="array" ref="AI62">IF(OR($AI$11=$N62:$S62), $M62, "")</f>
        <v/>
      </c>
      <c r="AJ62" s="137" t="str" cm="1">
        <f t="array" ref="AJ62">IF(OR($AJ$11=$N62:$S62), $M62, "")</f>
        <v/>
      </c>
      <c r="AK62" s="137" t="str" cm="1">
        <f t="array" ref="AK62">IF(OR($AK$11=$N62:$S62), $M62, "")</f>
        <v/>
      </c>
      <c r="AL62" s="137" t="str" cm="1">
        <f t="array" ref="AL62">IF(OR($AL$11=$N62:$S62), $M62, "")</f>
        <v/>
      </c>
      <c r="AM62" s="138" t="str" cm="1">
        <f t="array" ref="AM62">IF(OR($AM$11=$N62:$S62), $M62, "")</f>
        <v/>
      </c>
    </row>
    <row r="63" spans="1:39" s="110" customFormat="1" ht="18">
      <c r="A63" s="305">
        <v>18</v>
      </c>
      <c r="B63" s="265" t="s">
        <v>393</v>
      </c>
      <c r="C63" s="235" t="s">
        <v>864</v>
      </c>
      <c r="D63" s="264" t="s">
        <v>785</v>
      </c>
      <c r="E63" s="264" t="s">
        <v>836</v>
      </c>
      <c r="F63" s="269"/>
      <c r="G63" s="155"/>
      <c r="H63" s="268"/>
      <c r="I63" s="271"/>
      <c r="J63" s="270"/>
      <c r="K63" s="272"/>
      <c r="L63" s="274"/>
      <c r="M63" s="136">
        <f t="shared" si="27"/>
        <v>0</v>
      </c>
      <c r="N63" s="137">
        <f t="shared" si="21"/>
        <v>0</v>
      </c>
      <c r="O63" s="137">
        <f t="shared" si="22"/>
        <v>0</v>
      </c>
      <c r="P63" s="137">
        <f t="shared" si="23"/>
        <v>0</v>
      </c>
      <c r="Q63" s="137">
        <f t="shared" si="24"/>
        <v>0</v>
      </c>
      <c r="R63" s="137">
        <f t="shared" si="25"/>
        <v>0</v>
      </c>
      <c r="S63" s="137">
        <f t="shared" si="26"/>
        <v>0</v>
      </c>
      <c r="T63" s="137" t="str" cm="1">
        <f t="array" ref="T63">IF(OR($T$11=$N63:$S63), $M63, "")</f>
        <v/>
      </c>
      <c r="U63" s="137" t="str" cm="1">
        <f t="array" ref="U63">IF(OR($U$11=$N63:$S63), $M63, "")</f>
        <v/>
      </c>
      <c r="V63" s="137" t="str" cm="1">
        <f t="array" ref="V63">IF(OR($V$11=$N63:$S63), $M63, "")</f>
        <v/>
      </c>
      <c r="W63" s="137" t="str" cm="1">
        <f t="array" ref="W63">IF(OR($W$11=$N63:$S63), $M63, "")</f>
        <v/>
      </c>
      <c r="X63" s="137" t="str" cm="1">
        <f t="array" ref="X63">IF(OR($X$11=$N63:$S63), $M63, "")</f>
        <v/>
      </c>
      <c r="Y63" s="137" t="str" cm="1">
        <f t="array" ref="Y63">IF(OR($Y$11=$N63:$S63), $M63, "")</f>
        <v/>
      </c>
      <c r="Z63" s="137" t="str" cm="1">
        <f t="array" ref="Z63">IF(OR($Z$11=$N63:$S63), $M63, "")</f>
        <v/>
      </c>
      <c r="AA63" s="137" t="str" cm="1">
        <f t="array" ref="AA63">IF(OR($AA$11=$N63:$S63), $M63, "")</f>
        <v/>
      </c>
      <c r="AB63" s="137" t="str" cm="1">
        <f t="array" ref="AB63">IF(OR($AB$11=$N63:$S63), $M63, "")</f>
        <v/>
      </c>
      <c r="AC63" s="138" t="str" cm="1">
        <f t="array" ref="AC63">IF(OR($AC$11=$N63:$S63), $M63, "")</f>
        <v/>
      </c>
      <c r="AD63" s="220" t="str" cm="1">
        <f t="array" ref="AD63">IF(OR($AD$11=$N63:$S63), $M63, "")</f>
        <v/>
      </c>
      <c r="AE63" s="137" t="str" cm="1">
        <f t="array" ref="AE63">IF(OR($AE$11=$N63:$S63), $M63, "")</f>
        <v/>
      </c>
      <c r="AF63" s="137" t="str" cm="1">
        <f t="array" ref="AF63">IF(OR($AF$11=$N63:$S63), $M63, "")</f>
        <v/>
      </c>
      <c r="AG63" s="137" t="str" cm="1">
        <f t="array" ref="AG63">IF(OR($AG$11=$N63:$S63), $M63, "")</f>
        <v/>
      </c>
      <c r="AH63" s="137" t="str" cm="1">
        <f t="array" ref="AH63">IF(OR($AH$11=$N63:$S63), $M63, "")</f>
        <v/>
      </c>
      <c r="AI63" s="137" t="str" cm="1">
        <f t="array" ref="AI63">IF(OR($AI$11=$N63:$S63), $M63, "")</f>
        <v/>
      </c>
      <c r="AJ63" s="137" t="str" cm="1">
        <f t="array" ref="AJ63">IF(OR($AJ$11=$N63:$S63), $M63, "")</f>
        <v/>
      </c>
      <c r="AK63" s="137" t="str" cm="1">
        <f t="array" ref="AK63">IF(OR($AK$11=$N63:$S63), $M63, "")</f>
        <v/>
      </c>
      <c r="AL63" s="137" t="str" cm="1">
        <f t="array" ref="AL63">IF(OR($AL$11=$N63:$S63), $M63, "")</f>
        <v/>
      </c>
      <c r="AM63" s="138" t="str" cm="1">
        <f t="array" ref="AM63">IF(OR($AM$11=$N63:$S63), $M63, "")</f>
        <v/>
      </c>
    </row>
    <row r="64" spans="1:39" s="110" customFormat="1" ht="18">
      <c r="A64" s="305"/>
      <c r="B64" s="265"/>
      <c r="C64" s="235"/>
      <c r="D64" s="264"/>
      <c r="E64" s="264"/>
      <c r="F64" s="269"/>
      <c r="G64" s="155"/>
      <c r="H64" s="268"/>
      <c r="I64" s="271"/>
      <c r="J64" s="270"/>
      <c r="K64" s="272"/>
      <c r="L64" s="274"/>
      <c r="M64" s="136">
        <f t="shared" si="27"/>
        <v>0</v>
      </c>
      <c r="N64" s="137">
        <f t="shared" si="21"/>
        <v>0</v>
      </c>
      <c r="O64" s="137">
        <f t="shared" si="22"/>
        <v>0</v>
      </c>
      <c r="P64" s="137">
        <f t="shared" si="23"/>
        <v>0</v>
      </c>
      <c r="Q64" s="137">
        <f t="shared" si="24"/>
        <v>0</v>
      </c>
      <c r="R64" s="137">
        <f t="shared" si="25"/>
        <v>0</v>
      </c>
      <c r="S64" s="137">
        <f t="shared" si="26"/>
        <v>0</v>
      </c>
      <c r="T64" s="137" t="str" cm="1">
        <f t="array" ref="T64">IF(OR($T$11=$N64:$S64), $M64, "")</f>
        <v/>
      </c>
      <c r="U64" s="137" t="str" cm="1">
        <f t="array" ref="U64">IF(OR($U$11=$N64:$S64), $M64, "")</f>
        <v/>
      </c>
      <c r="V64" s="137" t="str" cm="1">
        <f t="array" ref="V64">IF(OR($V$11=$N64:$S64), $M64, "")</f>
        <v/>
      </c>
      <c r="W64" s="137" t="str" cm="1">
        <f t="array" ref="W64">IF(OR($W$11=$N64:$S64), $M64, "")</f>
        <v/>
      </c>
      <c r="X64" s="137" t="str" cm="1">
        <f t="array" ref="X64">IF(OR($X$11=$N64:$S64), $M64, "")</f>
        <v/>
      </c>
      <c r="Y64" s="137" t="str" cm="1">
        <f t="array" ref="Y64">IF(OR($Y$11=$N64:$S64), $M64, "")</f>
        <v/>
      </c>
      <c r="Z64" s="137" t="str" cm="1">
        <f t="array" ref="Z64">IF(OR($Z$11=$N64:$S64), $M64, "")</f>
        <v/>
      </c>
      <c r="AA64" s="137" t="str" cm="1">
        <f t="array" ref="AA64">IF(OR($AA$11=$N64:$S64), $M64, "")</f>
        <v/>
      </c>
      <c r="AB64" s="137" t="str" cm="1">
        <f t="array" ref="AB64">IF(OR($AB$11=$N64:$S64), $M64, "")</f>
        <v/>
      </c>
      <c r="AC64" s="138" t="str" cm="1">
        <f t="array" ref="AC64">IF(OR($AC$11=$N64:$S64), $M64, "")</f>
        <v/>
      </c>
      <c r="AD64" s="220"/>
      <c r="AE64" s="137"/>
      <c r="AF64" s="137"/>
      <c r="AG64" s="137"/>
      <c r="AH64" s="137"/>
      <c r="AI64" s="137"/>
      <c r="AJ64" s="137"/>
      <c r="AK64" s="137"/>
      <c r="AL64" s="137"/>
      <c r="AM64" s="138"/>
    </row>
    <row r="65" spans="1:39" s="110" customFormat="1" ht="18">
      <c r="A65" s="305"/>
      <c r="B65" s="265"/>
      <c r="C65" s="235"/>
      <c r="D65" s="264"/>
      <c r="E65" s="264"/>
      <c r="F65" s="269"/>
      <c r="G65" s="155"/>
      <c r="H65" s="268"/>
      <c r="I65" s="271"/>
      <c r="J65" s="270"/>
      <c r="K65" s="272"/>
      <c r="L65" s="274"/>
      <c r="M65" s="136">
        <f t="shared" si="27"/>
        <v>0</v>
      </c>
      <c r="N65" s="137">
        <f t="shared" si="21"/>
        <v>0</v>
      </c>
      <c r="O65" s="137">
        <f t="shared" si="22"/>
        <v>0</v>
      </c>
      <c r="P65" s="137">
        <f t="shared" si="23"/>
        <v>0</v>
      </c>
      <c r="Q65" s="137">
        <f t="shared" si="24"/>
        <v>0</v>
      </c>
      <c r="R65" s="137">
        <f t="shared" si="25"/>
        <v>0</v>
      </c>
      <c r="S65" s="137">
        <f t="shared" si="26"/>
        <v>0</v>
      </c>
      <c r="T65" s="137" t="str" cm="1">
        <f t="array" ref="T65">IF(OR($T$11=$N65:$S65), $M65, "")</f>
        <v/>
      </c>
      <c r="U65" s="137" t="str" cm="1">
        <f t="array" ref="U65">IF(OR($U$11=$N65:$S65), $M65, "")</f>
        <v/>
      </c>
      <c r="V65" s="137" t="str" cm="1">
        <f t="array" ref="V65">IF(OR($V$11=$N65:$S65), $M65, "")</f>
        <v/>
      </c>
      <c r="W65" s="137" t="str" cm="1">
        <f t="array" ref="W65">IF(OR($W$11=$N65:$S65), $M65, "")</f>
        <v/>
      </c>
      <c r="X65" s="137" t="str" cm="1">
        <f t="array" ref="X65">IF(OR($X$11=$N65:$S65), $M65, "")</f>
        <v/>
      </c>
      <c r="Y65" s="137" t="str" cm="1">
        <f t="array" ref="Y65">IF(OR($Y$11=$N65:$S65), $M65, "")</f>
        <v/>
      </c>
      <c r="Z65" s="137" t="str" cm="1">
        <f t="array" ref="Z65">IF(OR($Z$11=$N65:$S65), $M65, "")</f>
        <v/>
      </c>
      <c r="AA65" s="137" t="str" cm="1">
        <f t="array" ref="AA65">IF(OR($AA$11=$N65:$S65), $M65, "")</f>
        <v/>
      </c>
      <c r="AB65" s="137" t="str" cm="1">
        <f t="array" ref="AB65">IF(OR($AB$11=$N65:$S65), $M65, "")</f>
        <v/>
      </c>
      <c r="AC65" s="138" t="str" cm="1">
        <f t="array" ref="AC65">IF(OR($AC$11=$N65:$S65), $M65, "")</f>
        <v/>
      </c>
      <c r="AD65" s="220"/>
      <c r="AE65" s="137"/>
      <c r="AF65" s="137"/>
      <c r="AG65" s="137"/>
      <c r="AH65" s="137"/>
      <c r="AI65" s="137"/>
      <c r="AJ65" s="137"/>
      <c r="AK65" s="137"/>
      <c r="AL65" s="137"/>
      <c r="AM65" s="138"/>
    </row>
    <row r="66" spans="1:39" s="110" customFormat="1" ht="36">
      <c r="A66" s="305">
        <v>19</v>
      </c>
      <c r="B66" s="265" t="s">
        <v>393</v>
      </c>
      <c r="C66" s="235" t="s">
        <v>861</v>
      </c>
      <c r="D66" s="264" t="s">
        <v>822</v>
      </c>
      <c r="E66" s="264" t="s">
        <v>838</v>
      </c>
      <c r="F66" s="269"/>
      <c r="G66" s="155"/>
      <c r="H66" s="268"/>
      <c r="I66" s="271"/>
      <c r="J66" s="270"/>
      <c r="K66" s="272"/>
      <c r="L66" s="274"/>
      <c r="M66" s="136">
        <f t="shared" si="27"/>
        <v>0</v>
      </c>
      <c r="N66" s="137">
        <f t="shared" si="21"/>
        <v>0</v>
      </c>
      <c r="O66" s="137">
        <f t="shared" si="22"/>
        <v>0</v>
      </c>
      <c r="P66" s="137">
        <f t="shared" si="23"/>
        <v>0</v>
      </c>
      <c r="Q66" s="137">
        <f t="shared" si="24"/>
        <v>0</v>
      </c>
      <c r="R66" s="137">
        <f t="shared" si="25"/>
        <v>0</v>
      </c>
      <c r="S66" s="137">
        <f t="shared" si="26"/>
        <v>0</v>
      </c>
      <c r="T66" s="137" t="str" cm="1">
        <f t="array" ref="T66">IF(OR($T$11=$N66:$S66), $M66, "")</f>
        <v/>
      </c>
      <c r="U66" s="137" t="str" cm="1">
        <f t="array" ref="U66">IF(OR($U$11=$N66:$S66), $M66, "")</f>
        <v/>
      </c>
      <c r="V66" s="137" t="str" cm="1">
        <f t="array" ref="V66">IF(OR($V$11=$N66:$S66), $M66, "")</f>
        <v/>
      </c>
      <c r="W66" s="137" t="str" cm="1">
        <f t="array" ref="W66">IF(OR($W$11=$N66:$S66), $M66, "")</f>
        <v/>
      </c>
      <c r="X66" s="137" t="str" cm="1">
        <f t="array" ref="X66">IF(OR($X$11=$N66:$S66), $M66, "")</f>
        <v/>
      </c>
      <c r="Y66" s="137" t="str" cm="1">
        <f t="array" ref="Y66">IF(OR($Y$11=$N66:$S66), $M66, "")</f>
        <v/>
      </c>
      <c r="Z66" s="137" t="str" cm="1">
        <f t="array" ref="Z66">IF(OR($Z$11=$N66:$S66), $M66, "")</f>
        <v/>
      </c>
      <c r="AA66" s="137" t="str" cm="1">
        <f t="array" ref="AA66">IF(OR($AA$11=$N66:$S66), $M66, "")</f>
        <v/>
      </c>
      <c r="AB66" s="137" t="str" cm="1">
        <f t="array" ref="AB66">IF(OR($AB$11=$N66:$S66), $M66, "")</f>
        <v/>
      </c>
      <c r="AC66" s="138" t="str" cm="1">
        <f t="array" ref="AC66">IF(OR($AC$11=$N66:$S66), $M66, "")</f>
        <v/>
      </c>
      <c r="AD66" s="220" t="str" cm="1">
        <f t="array" ref="AD66">IF(OR($AD$11=$N66:$S66), $M66, "")</f>
        <v/>
      </c>
      <c r="AE66" s="137" t="str" cm="1">
        <f t="array" ref="AE66">IF(OR($AE$11=$N66:$S66), $M66, "")</f>
        <v/>
      </c>
      <c r="AF66" s="137" t="str" cm="1">
        <f t="array" ref="AF66">IF(OR($AF$11=$N66:$S66), $M66, "")</f>
        <v/>
      </c>
      <c r="AG66" s="137" t="str" cm="1">
        <f t="array" ref="AG66">IF(OR($AG$11=$N66:$S66), $M66, "")</f>
        <v/>
      </c>
      <c r="AH66" s="137" t="str" cm="1">
        <f t="array" ref="AH66">IF(OR($AH$11=$N66:$S66), $M66, "")</f>
        <v/>
      </c>
      <c r="AI66" s="137" t="str" cm="1">
        <f t="array" ref="AI66">IF(OR($AI$11=$N66:$S66), $M66, "")</f>
        <v/>
      </c>
      <c r="AJ66" s="137" t="str" cm="1">
        <f t="array" ref="AJ66">IF(OR($AJ$11=$N66:$S66), $M66, "")</f>
        <v/>
      </c>
      <c r="AK66" s="137" t="str" cm="1">
        <f t="array" ref="AK66">IF(OR($AK$11=$N66:$S66), $M66, "")</f>
        <v/>
      </c>
      <c r="AL66" s="137" t="str" cm="1">
        <f t="array" ref="AL66">IF(OR($AL$11=$N66:$S66), $M66, "")</f>
        <v/>
      </c>
      <c r="AM66" s="138" t="str" cm="1">
        <f t="array" ref="AM66">IF(OR($AM$11=$N66:$S66), $M66, "")</f>
        <v/>
      </c>
    </row>
    <row r="67" spans="1:39" s="110" customFormat="1" ht="18">
      <c r="A67" s="305"/>
      <c r="B67" s="265"/>
      <c r="C67" s="235"/>
      <c r="D67" s="264"/>
      <c r="E67" s="264"/>
      <c r="F67" s="269"/>
      <c r="G67" s="155"/>
      <c r="H67" s="268"/>
      <c r="I67" s="271"/>
      <c r="J67" s="270"/>
      <c r="K67" s="272"/>
      <c r="L67" s="274"/>
      <c r="M67" s="136">
        <f t="shared" si="27"/>
        <v>0</v>
      </c>
      <c r="N67" s="137">
        <f t="shared" si="21"/>
        <v>0</v>
      </c>
      <c r="O67" s="137">
        <f t="shared" si="22"/>
        <v>0</v>
      </c>
      <c r="P67" s="137">
        <f t="shared" si="23"/>
        <v>0</v>
      </c>
      <c r="Q67" s="137">
        <f t="shared" si="24"/>
        <v>0</v>
      </c>
      <c r="R67" s="137">
        <f t="shared" si="25"/>
        <v>0</v>
      </c>
      <c r="S67" s="137">
        <f t="shared" si="26"/>
        <v>0</v>
      </c>
      <c r="T67" s="137" t="str" cm="1">
        <f t="array" ref="T67">IF(OR($T$11=$N67:$S67), $M67, "")</f>
        <v/>
      </c>
      <c r="U67" s="137" t="str" cm="1">
        <f t="array" ref="U67">IF(OR($U$11=$N67:$S67), $M67, "")</f>
        <v/>
      </c>
      <c r="V67" s="137" t="str" cm="1">
        <f t="array" ref="V67">IF(OR($V$11=$N67:$S67), $M67, "")</f>
        <v/>
      </c>
      <c r="W67" s="137" t="str" cm="1">
        <f t="array" ref="W67">IF(OR($W$11=$N67:$S67), $M67, "")</f>
        <v/>
      </c>
      <c r="X67" s="137" t="str" cm="1">
        <f t="array" ref="X67">IF(OR($X$11=$N67:$S67), $M67, "")</f>
        <v/>
      </c>
      <c r="Y67" s="137" t="str" cm="1">
        <f t="array" ref="Y67">IF(OR($Y$11=$N67:$S67), $M67, "")</f>
        <v/>
      </c>
      <c r="Z67" s="137" t="str" cm="1">
        <f t="array" ref="Z67">IF(OR($Z$11=$N67:$S67), $M67, "")</f>
        <v/>
      </c>
      <c r="AA67" s="137" t="str" cm="1">
        <f t="array" ref="AA67">IF(OR($AA$11=$N67:$S67), $M67, "")</f>
        <v/>
      </c>
      <c r="AB67" s="137" t="str" cm="1">
        <f t="array" ref="AB67">IF(OR($AB$11=$N67:$S67), $M67, "")</f>
        <v/>
      </c>
      <c r="AC67" s="138" t="str" cm="1">
        <f t="array" ref="AC67">IF(OR($AC$11=$N67:$S67), $M67, "")</f>
        <v/>
      </c>
      <c r="AD67" s="220"/>
      <c r="AE67" s="137"/>
      <c r="AF67" s="137"/>
      <c r="AG67" s="137"/>
      <c r="AH67" s="137"/>
      <c r="AI67" s="137"/>
      <c r="AJ67" s="137"/>
      <c r="AK67" s="137"/>
      <c r="AL67" s="137"/>
      <c r="AM67" s="138"/>
    </row>
    <row r="68" spans="1:39" s="110" customFormat="1" ht="18">
      <c r="A68" s="305"/>
      <c r="B68" s="265"/>
      <c r="C68" s="235"/>
      <c r="D68" s="264"/>
      <c r="E68" s="264"/>
      <c r="F68" s="269"/>
      <c r="G68" s="155"/>
      <c r="H68" s="268"/>
      <c r="I68" s="271"/>
      <c r="J68" s="270"/>
      <c r="K68" s="272"/>
      <c r="L68" s="274"/>
      <c r="M68" s="136">
        <f t="shared" si="27"/>
        <v>0</v>
      </c>
      <c r="N68" s="137">
        <f t="shared" si="21"/>
        <v>0</v>
      </c>
      <c r="O68" s="137">
        <f t="shared" si="22"/>
        <v>0</v>
      </c>
      <c r="P68" s="137">
        <f t="shared" si="23"/>
        <v>0</v>
      </c>
      <c r="Q68" s="137">
        <f t="shared" si="24"/>
        <v>0</v>
      </c>
      <c r="R68" s="137">
        <f t="shared" si="25"/>
        <v>0</v>
      </c>
      <c r="S68" s="137">
        <f t="shared" si="26"/>
        <v>0</v>
      </c>
      <c r="T68" s="137" t="str" cm="1">
        <f t="array" ref="T68">IF(OR($T$11=$N68:$S68), $M68, "")</f>
        <v/>
      </c>
      <c r="U68" s="137" t="str" cm="1">
        <f t="array" ref="U68">IF(OR($U$11=$N68:$S68), $M68, "")</f>
        <v/>
      </c>
      <c r="V68" s="137" t="str" cm="1">
        <f t="array" ref="V68">IF(OR($V$11=$N68:$S68), $M68, "")</f>
        <v/>
      </c>
      <c r="W68" s="137" t="str" cm="1">
        <f t="array" ref="W68">IF(OR($W$11=$N68:$S68), $M68, "")</f>
        <v/>
      </c>
      <c r="X68" s="137" t="str" cm="1">
        <f t="array" ref="X68">IF(OR($X$11=$N68:$S68), $M68, "")</f>
        <v/>
      </c>
      <c r="Y68" s="137" t="str" cm="1">
        <f t="array" ref="Y68">IF(OR($Y$11=$N68:$S68), $M68, "")</f>
        <v/>
      </c>
      <c r="Z68" s="137" t="str" cm="1">
        <f t="array" ref="Z68">IF(OR($Z$11=$N68:$S68), $M68, "")</f>
        <v/>
      </c>
      <c r="AA68" s="137" t="str" cm="1">
        <f t="array" ref="AA68">IF(OR($AA$11=$N68:$S68), $M68, "")</f>
        <v/>
      </c>
      <c r="AB68" s="137" t="str" cm="1">
        <f t="array" ref="AB68">IF(OR($AB$11=$N68:$S68), $M68, "")</f>
        <v/>
      </c>
      <c r="AC68" s="138" t="str" cm="1">
        <f t="array" ref="AC68">IF(OR($AC$11=$N68:$S68), $M68, "")</f>
        <v/>
      </c>
      <c r="AD68" s="220"/>
      <c r="AE68" s="137"/>
      <c r="AF68" s="137"/>
      <c r="AG68" s="137"/>
      <c r="AH68" s="137"/>
      <c r="AI68" s="137"/>
      <c r="AJ68" s="137"/>
      <c r="AK68" s="137"/>
      <c r="AL68" s="137"/>
      <c r="AM68" s="138"/>
    </row>
    <row r="69" spans="1:39" s="110" customFormat="1" ht="36">
      <c r="A69" s="305">
        <v>20</v>
      </c>
      <c r="B69" s="265" t="s">
        <v>393</v>
      </c>
      <c r="C69" s="235" t="s">
        <v>861</v>
      </c>
      <c r="D69" s="264" t="s">
        <v>786</v>
      </c>
      <c r="E69" s="264" t="s">
        <v>836</v>
      </c>
      <c r="F69" s="269"/>
      <c r="G69" s="155"/>
      <c r="H69" s="268"/>
      <c r="I69" s="271"/>
      <c r="J69" s="270"/>
      <c r="K69" s="272"/>
      <c r="L69" s="274"/>
      <c r="M69" s="136">
        <f t="shared" si="27"/>
        <v>0</v>
      </c>
      <c r="N69" s="137">
        <f t="shared" si="21"/>
        <v>0</v>
      </c>
      <c r="O69" s="137">
        <f t="shared" si="22"/>
        <v>0</v>
      </c>
      <c r="P69" s="137">
        <f t="shared" si="23"/>
        <v>0</v>
      </c>
      <c r="Q69" s="137">
        <f t="shared" si="24"/>
        <v>0</v>
      </c>
      <c r="R69" s="137">
        <f t="shared" si="25"/>
        <v>0</v>
      </c>
      <c r="S69" s="137">
        <f t="shared" si="26"/>
        <v>0</v>
      </c>
      <c r="T69" s="137" t="str" cm="1">
        <f t="array" ref="T69">IF(OR($T$11=$N69:$S69), $M69, "")</f>
        <v/>
      </c>
      <c r="U69" s="137" t="str" cm="1">
        <f t="array" ref="U69">IF(OR($U$11=$N69:$S69), $M69, "")</f>
        <v/>
      </c>
      <c r="V69" s="137" t="str" cm="1">
        <f t="array" ref="V69">IF(OR($V$11=$N69:$S69), $M69, "")</f>
        <v/>
      </c>
      <c r="W69" s="137" t="str" cm="1">
        <f t="array" ref="W69">IF(OR($W$11=$N69:$S69), $M69, "")</f>
        <v/>
      </c>
      <c r="X69" s="137" t="str" cm="1">
        <f t="array" ref="X69">IF(OR($X$11=$N69:$S69), $M69, "")</f>
        <v/>
      </c>
      <c r="Y69" s="137" t="str" cm="1">
        <f t="array" ref="Y69">IF(OR($Y$11=$N69:$S69), $M69, "")</f>
        <v/>
      </c>
      <c r="Z69" s="137" t="str" cm="1">
        <f t="array" ref="Z69">IF(OR($Z$11=$N69:$S69), $M69, "")</f>
        <v/>
      </c>
      <c r="AA69" s="137" t="str" cm="1">
        <f t="array" ref="AA69">IF(OR($AA$11=$N69:$S69), $M69, "")</f>
        <v/>
      </c>
      <c r="AB69" s="137" t="str" cm="1">
        <f t="array" ref="AB69">IF(OR($AB$11=$N69:$S69), $M69, "")</f>
        <v/>
      </c>
      <c r="AC69" s="138" t="str" cm="1">
        <f t="array" ref="AC69">IF(OR($AC$11=$N69:$S69), $M69, "")</f>
        <v/>
      </c>
      <c r="AD69" s="220"/>
      <c r="AE69" s="137"/>
      <c r="AF69" s="137"/>
      <c r="AG69" s="137"/>
      <c r="AH69" s="137"/>
      <c r="AI69" s="137"/>
      <c r="AJ69" s="137"/>
      <c r="AK69" s="137"/>
      <c r="AL69" s="137"/>
      <c r="AM69" s="138"/>
    </row>
    <row r="70" spans="1:39" s="110" customFormat="1" ht="18">
      <c r="A70" s="305"/>
      <c r="B70" s="265"/>
      <c r="C70" s="235"/>
      <c r="D70" s="264"/>
      <c r="E70" s="264"/>
      <c r="F70" s="269"/>
      <c r="G70" s="155"/>
      <c r="H70" s="268"/>
      <c r="I70" s="271"/>
      <c r="J70" s="270"/>
      <c r="K70" s="272"/>
      <c r="L70" s="274"/>
      <c r="M70" s="136">
        <f t="shared" si="27"/>
        <v>0</v>
      </c>
      <c r="N70" s="137">
        <f t="shared" si="21"/>
        <v>0</v>
      </c>
      <c r="O70" s="137">
        <f t="shared" si="22"/>
        <v>0</v>
      </c>
      <c r="P70" s="137">
        <f t="shared" si="23"/>
        <v>0</v>
      </c>
      <c r="Q70" s="137">
        <f t="shared" si="24"/>
        <v>0</v>
      </c>
      <c r="R70" s="137">
        <f t="shared" si="25"/>
        <v>0</v>
      </c>
      <c r="S70" s="137">
        <f t="shared" si="26"/>
        <v>0</v>
      </c>
      <c r="T70" s="137" t="str" cm="1">
        <f t="array" ref="T70">IF(OR($T$11=$N70:$S70), $M70, "")</f>
        <v/>
      </c>
      <c r="U70" s="137" t="str" cm="1">
        <f t="array" ref="U70">IF(OR($U$11=$N70:$S70), $M70, "")</f>
        <v/>
      </c>
      <c r="V70" s="137" t="str" cm="1">
        <f t="array" ref="V70">IF(OR($V$11=$N70:$S70), $M70, "")</f>
        <v/>
      </c>
      <c r="W70" s="137" t="str" cm="1">
        <f t="array" ref="W70">IF(OR($W$11=$N70:$S70), $M70, "")</f>
        <v/>
      </c>
      <c r="X70" s="137" t="str" cm="1">
        <f t="array" ref="X70">IF(OR($X$11=$N70:$S70), $M70, "")</f>
        <v/>
      </c>
      <c r="Y70" s="137" t="str" cm="1">
        <f t="array" ref="Y70">IF(OR($Y$11=$N70:$S70), $M70, "")</f>
        <v/>
      </c>
      <c r="Z70" s="137" t="str" cm="1">
        <f t="array" ref="Z70">IF(OR($Z$11=$N70:$S70), $M70, "")</f>
        <v/>
      </c>
      <c r="AA70" s="137" t="str" cm="1">
        <f t="array" ref="AA70">IF(OR($AA$11=$N70:$S70), $M70, "")</f>
        <v/>
      </c>
      <c r="AB70" s="137" t="str" cm="1">
        <f t="array" ref="AB70">IF(OR($AB$11=$N70:$S70), $M70, "")</f>
        <v/>
      </c>
      <c r="AC70" s="138" t="str" cm="1">
        <f t="array" ref="AC70">IF(OR($AC$11=$N70:$S70), $M70, "")</f>
        <v/>
      </c>
      <c r="AD70" s="220"/>
      <c r="AE70" s="137"/>
      <c r="AF70" s="137"/>
      <c r="AG70" s="137"/>
      <c r="AH70" s="137"/>
      <c r="AI70" s="137"/>
      <c r="AJ70" s="137"/>
      <c r="AK70" s="137"/>
      <c r="AL70" s="137"/>
      <c r="AM70" s="138"/>
    </row>
    <row r="71" spans="1:39" s="110" customFormat="1" ht="18">
      <c r="A71" s="305"/>
      <c r="B71" s="265"/>
      <c r="C71" s="235"/>
      <c r="D71" s="264"/>
      <c r="E71" s="264"/>
      <c r="F71" s="269"/>
      <c r="G71" s="155"/>
      <c r="H71" s="268"/>
      <c r="I71" s="271"/>
      <c r="J71" s="270"/>
      <c r="K71" s="272"/>
      <c r="L71" s="274"/>
      <c r="M71" s="136">
        <f>H71*I71*K71</f>
        <v>0</v>
      </c>
      <c r="N71" s="137">
        <f t="shared" si="21"/>
        <v>0</v>
      </c>
      <c r="O71" s="137">
        <f t="shared" si="22"/>
        <v>0</v>
      </c>
      <c r="P71" s="137">
        <f t="shared" si="23"/>
        <v>0</v>
      </c>
      <c r="Q71" s="137">
        <f t="shared" si="24"/>
        <v>0</v>
      </c>
      <c r="R71" s="137">
        <f t="shared" si="25"/>
        <v>0</v>
      </c>
      <c r="S71" s="137">
        <f t="shared" si="26"/>
        <v>0</v>
      </c>
      <c r="T71" s="137" t="str" cm="1">
        <f t="array" ref="T71">IF(OR($T$11=$N71:$S71), $M71, "")</f>
        <v/>
      </c>
      <c r="U71" s="137" t="str" cm="1">
        <f t="array" ref="U71">IF(OR($U$11=$N71:$S71), $M71, "")</f>
        <v/>
      </c>
      <c r="V71" s="137" t="str" cm="1">
        <f t="array" ref="V71">IF(OR($V$11=$N71:$S71), $M71, "")</f>
        <v/>
      </c>
      <c r="W71" s="137" t="str" cm="1">
        <f t="array" ref="W71">IF(OR($W$11=$N71:$S71), $M71, "")</f>
        <v/>
      </c>
      <c r="X71" s="137" t="str" cm="1">
        <f t="array" ref="X71">IF(OR($X$11=$N71:$S71), $M71, "")</f>
        <v/>
      </c>
      <c r="Y71" s="137" t="str" cm="1">
        <f t="array" ref="Y71">IF(OR($Y$11=$N71:$S71), $M71, "")</f>
        <v/>
      </c>
      <c r="Z71" s="137" t="str" cm="1">
        <f t="array" ref="Z71">IF(OR($Z$11=$N71:$S71), $M71, "")</f>
        <v/>
      </c>
      <c r="AA71" s="137" t="str" cm="1">
        <f t="array" ref="AA71">IF(OR($AA$11=$N71:$S71), $M71, "")</f>
        <v/>
      </c>
      <c r="AB71" s="137" t="str" cm="1">
        <f t="array" ref="AB71">IF(OR($AB$11=$N71:$S71), $M71, "")</f>
        <v/>
      </c>
      <c r="AC71" s="138" t="str" cm="1">
        <f t="array" ref="AC71">IF(OR($AC$11=$N71:$S71), $M71, "")</f>
        <v/>
      </c>
      <c r="AD71" s="220"/>
      <c r="AE71" s="137"/>
      <c r="AF71" s="137"/>
      <c r="AG71" s="137"/>
      <c r="AH71" s="137"/>
      <c r="AI71" s="137"/>
      <c r="AJ71" s="137"/>
      <c r="AK71" s="137"/>
      <c r="AL71" s="137"/>
      <c r="AM71" s="138"/>
    </row>
    <row r="72" spans="1:39" s="110" customFormat="1" ht="36">
      <c r="A72" s="305">
        <v>21</v>
      </c>
      <c r="B72" s="265" t="s">
        <v>393</v>
      </c>
      <c r="C72" s="235" t="s">
        <v>687</v>
      </c>
      <c r="D72" s="264" t="s">
        <v>823</v>
      </c>
      <c r="E72" s="264" t="s">
        <v>838</v>
      </c>
      <c r="F72" s="269"/>
      <c r="G72" s="155"/>
      <c r="H72" s="268"/>
      <c r="I72" s="271"/>
      <c r="J72" s="270"/>
      <c r="K72" s="272"/>
      <c r="L72" s="274"/>
      <c r="M72" s="136">
        <f t="shared" ref="M72:M88" si="28">H72*I72*K72</f>
        <v>0</v>
      </c>
      <c r="N72" s="137">
        <f t="shared" si="21"/>
        <v>0</v>
      </c>
      <c r="O72" s="137">
        <f t="shared" si="22"/>
        <v>0</v>
      </c>
      <c r="P72" s="137">
        <f t="shared" si="23"/>
        <v>0</v>
      </c>
      <c r="Q72" s="137">
        <f t="shared" si="24"/>
        <v>0</v>
      </c>
      <c r="R72" s="137">
        <f t="shared" si="25"/>
        <v>0</v>
      </c>
      <c r="S72" s="137">
        <f t="shared" si="26"/>
        <v>0</v>
      </c>
      <c r="T72" s="137" t="str" cm="1">
        <f t="array" ref="T72">IF(OR($T$11=$N72:$S72), $M72, "")</f>
        <v/>
      </c>
      <c r="U72" s="137" t="str" cm="1">
        <f t="array" ref="U72">IF(OR($U$11=$N72:$S72), $M72, "")</f>
        <v/>
      </c>
      <c r="V72" s="137" t="str" cm="1">
        <f t="array" ref="V72">IF(OR($V$11=$N72:$S72), $M72, "")</f>
        <v/>
      </c>
      <c r="W72" s="137" t="str" cm="1">
        <f t="array" ref="W72">IF(OR($W$11=$N72:$S72), $M72, "")</f>
        <v/>
      </c>
      <c r="X72" s="137" t="str" cm="1">
        <f t="array" ref="X72">IF(OR($X$11=$N72:$S72), $M72, "")</f>
        <v/>
      </c>
      <c r="Y72" s="137" t="str" cm="1">
        <f t="array" ref="Y72">IF(OR($Y$11=$N72:$S72), $M72, "")</f>
        <v/>
      </c>
      <c r="Z72" s="137" t="str" cm="1">
        <f t="array" ref="Z72">IF(OR($Z$11=$N72:$S72), $M72, "")</f>
        <v/>
      </c>
      <c r="AA72" s="137" t="str" cm="1">
        <f t="array" ref="AA72">IF(OR($AA$11=$N72:$S72), $M72, "")</f>
        <v/>
      </c>
      <c r="AB72" s="137" t="str" cm="1">
        <f t="array" ref="AB72">IF(OR($AB$11=$N72:$S72), $M72, "")</f>
        <v/>
      </c>
      <c r="AC72" s="138" t="str" cm="1">
        <f t="array" ref="AC72">IF(OR($AC$11=$N72:$S72), $M72, "")</f>
        <v/>
      </c>
      <c r="AD72" s="220" t="str" cm="1">
        <f t="array" ref="AD72">IF(OR($AD$11=$N72:$S72), $M72, "")</f>
        <v/>
      </c>
      <c r="AE72" s="137" t="str" cm="1">
        <f t="array" ref="AE72">IF(OR($AE$11=$N72:$S72), $M72, "")</f>
        <v/>
      </c>
      <c r="AF72" s="137" t="str" cm="1">
        <f t="array" ref="AF72">IF(OR($AF$11=$N72:$S72), $M72, "")</f>
        <v/>
      </c>
      <c r="AG72" s="137" t="str" cm="1">
        <f t="array" ref="AG72">IF(OR($AG$11=$N72:$S72), $M72, "")</f>
        <v/>
      </c>
      <c r="AH72" s="137" t="str" cm="1">
        <f t="array" ref="AH72">IF(OR($AH$11=$N72:$S72), $M72, "")</f>
        <v/>
      </c>
      <c r="AI72" s="137" t="str" cm="1">
        <f t="array" ref="AI72">IF(OR($AI$11=$N72:$S72), $M72, "")</f>
        <v/>
      </c>
      <c r="AJ72" s="137" t="str" cm="1">
        <f t="array" ref="AJ72">IF(OR($AJ$11=$N72:$S72), $M72, "")</f>
        <v/>
      </c>
      <c r="AK72" s="137" t="str" cm="1">
        <f t="array" ref="AK72">IF(OR($AK$11=$N72:$S72), $M72, "")</f>
        <v/>
      </c>
      <c r="AL72" s="137" t="str" cm="1">
        <f t="array" ref="AL72">IF(OR($AL$11=$N72:$S72), $M72, "")</f>
        <v/>
      </c>
      <c r="AM72" s="138" t="str" cm="1">
        <f t="array" ref="AM72">IF(OR($AM$11=$N72:$S72), $M72, "")</f>
        <v/>
      </c>
    </row>
    <row r="73" spans="1:39" s="110" customFormat="1" ht="18">
      <c r="A73" s="305"/>
      <c r="B73" s="265"/>
      <c r="C73" s="235"/>
      <c r="D73" s="264"/>
      <c r="E73" s="264"/>
      <c r="F73" s="269"/>
      <c r="G73" s="155"/>
      <c r="H73" s="268"/>
      <c r="I73" s="271"/>
      <c r="J73" s="270"/>
      <c r="K73" s="272"/>
      <c r="L73" s="274"/>
      <c r="M73" s="136">
        <f t="shared" si="28"/>
        <v>0</v>
      </c>
      <c r="N73" s="137">
        <f t="shared" si="21"/>
        <v>0</v>
      </c>
      <c r="O73" s="137">
        <f t="shared" si="22"/>
        <v>0</v>
      </c>
      <c r="P73" s="137">
        <f t="shared" si="23"/>
        <v>0</v>
      </c>
      <c r="Q73" s="137">
        <f t="shared" si="24"/>
        <v>0</v>
      </c>
      <c r="R73" s="137">
        <f t="shared" si="25"/>
        <v>0</v>
      </c>
      <c r="S73" s="137">
        <f t="shared" si="26"/>
        <v>0</v>
      </c>
      <c r="T73" s="137" t="str" cm="1">
        <f t="array" ref="T73">IF(OR($T$11=$N73:$S73), $M73, "")</f>
        <v/>
      </c>
      <c r="U73" s="137" t="str" cm="1">
        <f t="array" ref="U73">IF(OR($U$11=$N73:$S73), $M73, "")</f>
        <v/>
      </c>
      <c r="V73" s="137" t="str" cm="1">
        <f t="array" ref="V73">IF(OR($V$11=$N73:$S73), $M73, "")</f>
        <v/>
      </c>
      <c r="W73" s="137" t="str" cm="1">
        <f t="array" ref="W73">IF(OR($W$11=$N73:$S73), $M73, "")</f>
        <v/>
      </c>
      <c r="X73" s="137" t="str" cm="1">
        <f t="array" ref="X73">IF(OR($X$11=$N73:$S73), $M73, "")</f>
        <v/>
      </c>
      <c r="Y73" s="137" t="str" cm="1">
        <f t="array" ref="Y73">IF(OR($Y$11=$N73:$S73), $M73, "")</f>
        <v/>
      </c>
      <c r="Z73" s="137" t="str" cm="1">
        <f t="array" ref="Z73">IF(OR($Z$11=$N73:$S73), $M73, "")</f>
        <v/>
      </c>
      <c r="AA73" s="137" t="str" cm="1">
        <f t="array" ref="AA73">IF(OR($AA$11=$N73:$S73), $M73, "")</f>
        <v/>
      </c>
      <c r="AB73" s="137" t="str" cm="1">
        <f t="array" ref="AB73">IF(OR($AB$11=$N73:$S73), $M73, "")</f>
        <v/>
      </c>
      <c r="AC73" s="138" t="str" cm="1">
        <f t="array" ref="AC73">IF(OR($AC$11=$N73:$S73), $M73, "")</f>
        <v/>
      </c>
      <c r="AD73" s="220"/>
      <c r="AE73" s="137"/>
      <c r="AF73" s="137"/>
      <c r="AG73" s="137"/>
      <c r="AH73" s="137"/>
      <c r="AI73" s="137"/>
      <c r="AJ73" s="137"/>
      <c r="AK73" s="137"/>
      <c r="AL73" s="137"/>
      <c r="AM73" s="138"/>
    </row>
    <row r="74" spans="1:39" s="110" customFormat="1" ht="18">
      <c r="A74" s="305"/>
      <c r="B74" s="265"/>
      <c r="C74" s="235"/>
      <c r="D74" s="264"/>
      <c r="E74" s="264"/>
      <c r="F74" s="269"/>
      <c r="G74" s="155"/>
      <c r="H74" s="268"/>
      <c r="I74" s="271"/>
      <c r="J74" s="270"/>
      <c r="K74" s="272"/>
      <c r="L74" s="274"/>
      <c r="M74" s="136">
        <f t="shared" si="28"/>
        <v>0</v>
      </c>
      <c r="N74" s="137">
        <f t="shared" si="21"/>
        <v>0</v>
      </c>
      <c r="O74" s="137">
        <f t="shared" si="22"/>
        <v>0</v>
      </c>
      <c r="P74" s="137">
        <f t="shared" si="23"/>
        <v>0</v>
      </c>
      <c r="Q74" s="137">
        <f t="shared" si="24"/>
        <v>0</v>
      </c>
      <c r="R74" s="137">
        <f t="shared" si="25"/>
        <v>0</v>
      </c>
      <c r="S74" s="137">
        <f t="shared" si="26"/>
        <v>0</v>
      </c>
      <c r="T74" s="137" t="str" cm="1">
        <f t="array" ref="T74">IF(OR($T$11=$N74:$S74), $M74, "")</f>
        <v/>
      </c>
      <c r="U74" s="137" t="str" cm="1">
        <f t="array" ref="U74">IF(OR($U$11=$N74:$S74), $M74, "")</f>
        <v/>
      </c>
      <c r="V74" s="137" t="str" cm="1">
        <f t="array" ref="V74">IF(OR($V$11=$N74:$S74), $M74, "")</f>
        <v/>
      </c>
      <c r="W74" s="137" t="str" cm="1">
        <f t="array" ref="W74">IF(OR($W$11=$N74:$S74), $M74, "")</f>
        <v/>
      </c>
      <c r="X74" s="137" t="str" cm="1">
        <f t="array" ref="X74">IF(OR($X$11=$N74:$S74), $M74, "")</f>
        <v/>
      </c>
      <c r="Y74" s="137" t="str" cm="1">
        <f t="array" ref="Y74">IF(OR($Y$11=$N74:$S74), $M74, "")</f>
        <v/>
      </c>
      <c r="Z74" s="137" t="str" cm="1">
        <f t="array" ref="Z74">IF(OR($Z$11=$N74:$S74), $M74, "")</f>
        <v/>
      </c>
      <c r="AA74" s="137" t="str" cm="1">
        <f t="array" ref="AA74">IF(OR($AA$11=$N74:$S74), $M74, "")</f>
        <v/>
      </c>
      <c r="AB74" s="137" t="str" cm="1">
        <f t="array" ref="AB74">IF(OR($AB$11=$N74:$S74), $M74, "")</f>
        <v/>
      </c>
      <c r="AC74" s="138" t="str" cm="1">
        <f t="array" ref="AC74">IF(OR($AC$11=$N74:$S74), $M74, "")</f>
        <v/>
      </c>
      <c r="AD74" s="220" t="str" cm="1">
        <f t="array" ref="AD74">IF(OR($AD$11=$N74:$S74), $M74, "")</f>
        <v/>
      </c>
      <c r="AE74" s="137" t="str" cm="1">
        <f t="array" ref="AE74">IF(OR($AE$11=$N74:$S74), $M74, "")</f>
        <v/>
      </c>
      <c r="AF74" s="137" t="str" cm="1">
        <f t="array" ref="AF74">IF(OR($AF$11=$N74:$S74), $M74, "")</f>
        <v/>
      </c>
      <c r="AG74" s="137" t="str" cm="1">
        <f t="array" ref="AG74">IF(OR($AG$11=$N74:$S74), $M74, "")</f>
        <v/>
      </c>
      <c r="AH74" s="137" t="str" cm="1">
        <f t="array" ref="AH74">IF(OR($AH$11=$N74:$S74), $M74, "")</f>
        <v/>
      </c>
      <c r="AI74" s="137" t="str" cm="1">
        <f t="array" ref="AI74">IF(OR($AI$11=$N74:$S74), $M74, "")</f>
        <v/>
      </c>
      <c r="AJ74" s="137" t="str" cm="1">
        <f t="array" ref="AJ74">IF(OR($AJ$11=$N74:$S74), $M74, "")</f>
        <v/>
      </c>
      <c r="AK74" s="137" t="str" cm="1">
        <f t="array" ref="AK74">IF(OR($AK$11=$N74:$S74), $M74, "")</f>
        <v/>
      </c>
      <c r="AL74" s="137" t="str" cm="1">
        <f t="array" ref="AL74">IF(OR($AL$11=$N74:$S74), $M74, "")</f>
        <v/>
      </c>
      <c r="AM74" s="138" t="str" cm="1">
        <f t="array" ref="AM74">IF(OR($AM$11=$N74:$S74), $M74, "")</f>
        <v/>
      </c>
    </row>
    <row r="75" spans="1:39" s="110" customFormat="1" ht="36">
      <c r="A75" s="305">
        <v>22</v>
      </c>
      <c r="B75" s="265" t="s">
        <v>393</v>
      </c>
      <c r="C75" s="235" t="s">
        <v>687</v>
      </c>
      <c r="D75" s="264" t="s">
        <v>787</v>
      </c>
      <c r="E75" s="264" t="s">
        <v>836</v>
      </c>
      <c r="F75" s="269"/>
      <c r="G75" s="155"/>
      <c r="H75" s="268"/>
      <c r="I75" s="271"/>
      <c r="J75" s="270"/>
      <c r="K75" s="272"/>
      <c r="L75" s="274"/>
      <c r="M75" s="136">
        <f t="shared" si="28"/>
        <v>0</v>
      </c>
      <c r="N75" s="137">
        <f t="shared" si="21"/>
        <v>0</v>
      </c>
      <c r="O75" s="137">
        <f t="shared" si="22"/>
        <v>0</v>
      </c>
      <c r="P75" s="137">
        <f t="shared" si="23"/>
        <v>0</v>
      </c>
      <c r="Q75" s="137">
        <f t="shared" si="24"/>
        <v>0</v>
      </c>
      <c r="R75" s="137">
        <f t="shared" si="25"/>
        <v>0</v>
      </c>
      <c r="S75" s="137">
        <f t="shared" si="26"/>
        <v>0</v>
      </c>
      <c r="T75" s="137" t="str" cm="1">
        <f t="array" ref="T75">IF(OR($T$11=$N75:$S75), $M75, "")</f>
        <v/>
      </c>
      <c r="U75" s="137" t="str" cm="1">
        <f t="array" ref="U75">IF(OR($U$11=$N75:$S75), $M75, "")</f>
        <v/>
      </c>
      <c r="V75" s="137" t="str" cm="1">
        <f t="array" ref="V75">IF(OR($V$11=$N75:$S75), $M75, "")</f>
        <v/>
      </c>
      <c r="W75" s="137" t="str" cm="1">
        <f t="array" ref="W75">IF(OR($W$11=$N75:$S75), $M75, "")</f>
        <v/>
      </c>
      <c r="X75" s="137" t="str" cm="1">
        <f t="array" ref="X75">IF(OR($X$11=$N75:$S75), $M75, "")</f>
        <v/>
      </c>
      <c r="Y75" s="137" t="str" cm="1">
        <f t="array" ref="Y75">IF(OR($Y$11=$N75:$S75), $M75, "")</f>
        <v/>
      </c>
      <c r="Z75" s="137" t="str" cm="1">
        <f t="array" ref="Z75">IF(OR($Z$11=$N75:$S75), $M75, "")</f>
        <v/>
      </c>
      <c r="AA75" s="137" t="str" cm="1">
        <f t="array" ref="AA75">IF(OR($AA$11=$N75:$S75), $M75, "")</f>
        <v/>
      </c>
      <c r="AB75" s="137" t="str" cm="1">
        <f t="array" ref="AB75">IF(OR($AB$11=$N75:$S75), $M75, "")</f>
        <v/>
      </c>
      <c r="AC75" s="138" t="str" cm="1">
        <f t="array" ref="AC75">IF(OR($AC$11=$N75:$S75), $M75, "")</f>
        <v/>
      </c>
      <c r="AD75" s="220"/>
      <c r="AE75" s="137"/>
      <c r="AF75" s="137"/>
      <c r="AG75" s="137"/>
      <c r="AH75" s="137"/>
      <c r="AI75" s="137"/>
      <c r="AJ75" s="137"/>
      <c r="AK75" s="137"/>
      <c r="AL75" s="137"/>
      <c r="AM75" s="138"/>
    </row>
    <row r="76" spans="1:39" s="110" customFormat="1" ht="18">
      <c r="A76" s="305"/>
      <c r="B76" s="265"/>
      <c r="C76" s="235"/>
      <c r="D76" s="433"/>
      <c r="E76" s="433"/>
      <c r="F76" s="269"/>
      <c r="G76" s="155"/>
      <c r="H76" s="268"/>
      <c r="I76" s="271"/>
      <c r="J76" s="270"/>
      <c r="K76" s="272"/>
      <c r="L76" s="274"/>
      <c r="M76" s="136">
        <f t="shared" si="28"/>
        <v>0</v>
      </c>
      <c r="N76" s="137">
        <f t="shared" si="21"/>
        <v>0</v>
      </c>
      <c r="O76" s="137">
        <f t="shared" si="22"/>
        <v>0</v>
      </c>
      <c r="P76" s="137">
        <f t="shared" si="23"/>
        <v>0</v>
      </c>
      <c r="Q76" s="137">
        <f t="shared" si="24"/>
        <v>0</v>
      </c>
      <c r="R76" s="137">
        <f t="shared" si="25"/>
        <v>0</v>
      </c>
      <c r="S76" s="137">
        <f t="shared" si="26"/>
        <v>0</v>
      </c>
      <c r="T76" s="137" t="str" cm="1">
        <f t="array" ref="T76">IF(OR($T$11=$N76:$S76), $M76, "")</f>
        <v/>
      </c>
      <c r="U76" s="137" t="str" cm="1">
        <f t="array" ref="U76">IF(OR($U$11=$N76:$S76), $M76, "")</f>
        <v/>
      </c>
      <c r="V76" s="137" t="str" cm="1">
        <f t="array" ref="V76">IF(OR($V$11=$N76:$S76), $M76, "")</f>
        <v/>
      </c>
      <c r="W76" s="137" t="str" cm="1">
        <f t="array" ref="W76">IF(OR($W$11=$N76:$S76), $M76, "")</f>
        <v/>
      </c>
      <c r="X76" s="137" t="str" cm="1">
        <f t="array" ref="X76">IF(OR($X$11=$N76:$S76), $M76, "")</f>
        <v/>
      </c>
      <c r="Y76" s="137" t="str" cm="1">
        <f t="array" ref="Y76">IF(OR($Y$11=$N76:$S76), $M76, "")</f>
        <v/>
      </c>
      <c r="Z76" s="137" t="str" cm="1">
        <f t="array" ref="Z76">IF(OR($Z$11=$N76:$S76), $M76, "")</f>
        <v/>
      </c>
      <c r="AA76" s="137" t="str" cm="1">
        <f t="array" ref="AA76">IF(OR($AA$11=$N76:$S76), $M76, "")</f>
        <v/>
      </c>
      <c r="AB76" s="137" t="str" cm="1">
        <f t="array" ref="AB76">IF(OR($AB$11=$N76:$S76), $M76, "")</f>
        <v/>
      </c>
      <c r="AC76" s="138" t="str" cm="1">
        <f t="array" ref="AC76">IF(OR($AC$11=$N76:$S76), $M76, "")</f>
        <v/>
      </c>
      <c r="AD76" s="220"/>
      <c r="AE76" s="137"/>
      <c r="AF76" s="137"/>
      <c r="AG76" s="137"/>
      <c r="AH76" s="137"/>
      <c r="AI76" s="137"/>
      <c r="AJ76" s="137"/>
      <c r="AK76" s="137"/>
      <c r="AL76" s="137"/>
      <c r="AM76" s="138"/>
    </row>
    <row r="77" spans="1:39" s="110" customFormat="1" ht="18">
      <c r="A77" s="305"/>
      <c r="B77" s="265"/>
      <c r="C77" s="235"/>
      <c r="D77" s="433"/>
      <c r="E77" s="433"/>
      <c r="F77" s="269"/>
      <c r="G77" s="155"/>
      <c r="H77" s="268"/>
      <c r="I77" s="271"/>
      <c r="J77" s="270"/>
      <c r="K77" s="272"/>
      <c r="L77" s="274"/>
      <c r="M77" s="136">
        <f t="shared" si="28"/>
        <v>0</v>
      </c>
      <c r="N77" s="137">
        <f t="shared" si="21"/>
        <v>0</v>
      </c>
      <c r="O77" s="137">
        <f t="shared" si="22"/>
        <v>0</v>
      </c>
      <c r="P77" s="137">
        <f t="shared" si="23"/>
        <v>0</v>
      </c>
      <c r="Q77" s="137">
        <f t="shared" si="24"/>
        <v>0</v>
      </c>
      <c r="R77" s="137">
        <f t="shared" si="25"/>
        <v>0</v>
      </c>
      <c r="S77" s="137">
        <f t="shared" si="26"/>
        <v>0</v>
      </c>
      <c r="T77" s="137" t="str" cm="1">
        <f t="array" ref="T77">IF(OR($T$11=$N77:$S77), $M77, "")</f>
        <v/>
      </c>
      <c r="U77" s="137" t="str" cm="1">
        <f t="array" ref="U77">IF(OR($U$11=$N77:$S77), $M77, "")</f>
        <v/>
      </c>
      <c r="V77" s="137" t="str" cm="1">
        <f t="array" ref="V77">IF(OR($V$11=$N77:$S77), $M77, "")</f>
        <v/>
      </c>
      <c r="W77" s="137" t="str" cm="1">
        <f t="array" ref="W77">IF(OR($W$11=$N77:$S77), $M77, "")</f>
        <v/>
      </c>
      <c r="X77" s="137" t="str" cm="1">
        <f t="array" ref="X77">IF(OR($X$11=$N77:$S77), $M77, "")</f>
        <v/>
      </c>
      <c r="Y77" s="137" t="str" cm="1">
        <f t="array" ref="Y77">IF(OR($Y$11=$N77:$S77), $M77, "")</f>
        <v/>
      </c>
      <c r="Z77" s="137" t="str" cm="1">
        <f t="array" ref="Z77">IF(OR($Z$11=$N77:$S77), $M77, "")</f>
        <v/>
      </c>
      <c r="AA77" s="137" t="str" cm="1">
        <f t="array" ref="AA77">IF(OR($AA$11=$N77:$S77), $M77, "")</f>
        <v/>
      </c>
      <c r="AB77" s="137" t="str" cm="1">
        <f t="array" ref="AB77">IF(OR($AB$11=$N77:$S77), $M77, "")</f>
        <v/>
      </c>
      <c r="AC77" s="138" t="str" cm="1">
        <f t="array" ref="AC77">IF(OR($AC$11=$N77:$S77), $M77, "")</f>
        <v/>
      </c>
      <c r="AD77" s="220"/>
      <c r="AE77" s="137"/>
      <c r="AF77" s="137"/>
      <c r="AG77" s="137"/>
      <c r="AH77" s="137"/>
      <c r="AI77" s="137"/>
      <c r="AJ77" s="137"/>
      <c r="AK77" s="137"/>
      <c r="AL77" s="137"/>
      <c r="AM77" s="138"/>
    </row>
    <row r="78" spans="1:39" s="110" customFormat="1" ht="36">
      <c r="A78" s="305">
        <v>23</v>
      </c>
      <c r="B78" s="265" t="s">
        <v>393</v>
      </c>
      <c r="C78" s="280" t="s">
        <v>748</v>
      </c>
      <c r="D78" s="276" t="s">
        <v>839</v>
      </c>
      <c r="E78" s="276" t="s">
        <v>838</v>
      </c>
      <c r="F78" s="269"/>
      <c r="G78" s="155"/>
      <c r="H78" s="268"/>
      <c r="I78" s="271"/>
      <c r="J78" s="270"/>
      <c r="K78" s="272"/>
      <c r="L78" s="274"/>
      <c r="M78" s="136">
        <f t="shared" si="28"/>
        <v>0</v>
      </c>
      <c r="N78" s="137">
        <f t="shared" si="21"/>
        <v>0</v>
      </c>
      <c r="O78" s="137">
        <f t="shared" si="22"/>
        <v>0</v>
      </c>
      <c r="P78" s="137">
        <f t="shared" si="23"/>
        <v>0</v>
      </c>
      <c r="Q78" s="137">
        <f t="shared" si="24"/>
        <v>0</v>
      </c>
      <c r="R78" s="137">
        <f t="shared" si="25"/>
        <v>0</v>
      </c>
      <c r="S78" s="137">
        <f t="shared" si="26"/>
        <v>0</v>
      </c>
      <c r="T78" s="137" t="str" cm="1">
        <f t="array" ref="T78">IF(OR($T$11=$N78:$S78), $M78, "")</f>
        <v/>
      </c>
      <c r="U78" s="137" t="str" cm="1">
        <f t="array" ref="U78">IF(OR($U$11=$N78:$S78), $M78, "")</f>
        <v/>
      </c>
      <c r="V78" s="137" t="str" cm="1">
        <f t="array" ref="V78">IF(OR($V$11=$N78:$S78), $M78, "")</f>
        <v/>
      </c>
      <c r="W78" s="137" t="str" cm="1">
        <f t="array" ref="W78">IF(OR($W$11=$N78:$S78), $M78, "")</f>
        <v/>
      </c>
      <c r="X78" s="137" t="str" cm="1">
        <f t="array" ref="X78">IF(OR($X$11=$N78:$S78), $M78, "")</f>
        <v/>
      </c>
      <c r="Y78" s="137" t="str" cm="1">
        <f t="array" ref="Y78">IF(OR($Y$11=$N78:$S78), $M78, "")</f>
        <v/>
      </c>
      <c r="Z78" s="137" t="str" cm="1">
        <f t="array" ref="Z78">IF(OR($Z$11=$N78:$S78), $M78, "")</f>
        <v/>
      </c>
      <c r="AA78" s="137" t="str" cm="1">
        <f t="array" ref="AA78">IF(OR($AA$11=$N78:$S78), $M78, "")</f>
        <v/>
      </c>
      <c r="AB78" s="137" t="str" cm="1">
        <f t="array" ref="AB78">IF(OR($AB$11=$N78:$S78), $M78, "")</f>
        <v/>
      </c>
      <c r="AC78" s="138" t="str" cm="1">
        <f t="array" ref="AC78">IF(OR($AC$11=$N78:$S78), $M78, "")</f>
        <v/>
      </c>
      <c r="AD78" s="220"/>
      <c r="AE78" s="137"/>
      <c r="AF78" s="137"/>
      <c r="AG78" s="137"/>
      <c r="AH78" s="137"/>
      <c r="AI78" s="137"/>
      <c r="AJ78" s="137"/>
      <c r="AK78" s="137"/>
      <c r="AL78" s="137"/>
      <c r="AM78" s="138"/>
    </row>
    <row r="79" spans="1:39" s="110" customFormat="1" ht="18">
      <c r="A79" s="305"/>
      <c r="B79" s="265"/>
      <c r="C79" s="280"/>
      <c r="D79" s="276"/>
      <c r="E79" s="276"/>
      <c r="F79" s="269"/>
      <c r="G79" s="155"/>
      <c r="H79" s="268"/>
      <c r="I79" s="271"/>
      <c r="J79" s="270"/>
      <c r="K79" s="272"/>
      <c r="L79" s="274"/>
      <c r="M79" s="136">
        <f t="shared" si="28"/>
        <v>0</v>
      </c>
      <c r="N79" s="137">
        <f t="shared" si="21"/>
        <v>0</v>
      </c>
      <c r="O79" s="137">
        <f t="shared" si="22"/>
        <v>0</v>
      </c>
      <c r="P79" s="137">
        <f t="shared" si="23"/>
        <v>0</v>
      </c>
      <c r="Q79" s="137">
        <f t="shared" si="24"/>
        <v>0</v>
      </c>
      <c r="R79" s="137">
        <f t="shared" si="25"/>
        <v>0</v>
      </c>
      <c r="S79" s="137">
        <f t="shared" si="26"/>
        <v>0</v>
      </c>
      <c r="T79" s="137" t="str" cm="1">
        <f t="array" ref="T79">IF(OR($T$11=$N79:$S79), $M79, "")</f>
        <v/>
      </c>
      <c r="U79" s="137" t="str" cm="1">
        <f t="array" ref="U79">IF(OR($U$11=$N79:$S79), $M79, "")</f>
        <v/>
      </c>
      <c r="V79" s="137" t="str" cm="1">
        <f t="array" ref="V79">IF(OR($V$11=$N79:$S79), $M79, "")</f>
        <v/>
      </c>
      <c r="W79" s="137" t="str" cm="1">
        <f t="array" ref="W79">IF(OR($W$11=$N79:$S79), $M79, "")</f>
        <v/>
      </c>
      <c r="X79" s="137" t="str" cm="1">
        <f t="array" ref="X79">IF(OR($X$11=$N79:$S79), $M79, "")</f>
        <v/>
      </c>
      <c r="Y79" s="137" t="str" cm="1">
        <f t="array" ref="Y79">IF(OR($Y$11=$N79:$S79), $M79, "")</f>
        <v/>
      </c>
      <c r="Z79" s="137" t="str" cm="1">
        <f t="array" ref="Z79">IF(OR($Z$11=$N79:$S79), $M79, "")</f>
        <v/>
      </c>
      <c r="AA79" s="137" t="str" cm="1">
        <f t="array" ref="AA79">IF(OR($AA$11=$N79:$S79), $M79, "")</f>
        <v/>
      </c>
      <c r="AB79" s="137" t="str" cm="1">
        <f t="array" ref="AB79">IF(OR($AB$11=$N79:$S79), $M79, "")</f>
        <v/>
      </c>
      <c r="AC79" s="138" t="str" cm="1">
        <f t="array" ref="AC79">IF(OR($AC$11=$N79:$S79), $M79, "")</f>
        <v/>
      </c>
      <c r="AD79" s="220"/>
      <c r="AE79" s="137"/>
      <c r="AF79" s="137"/>
      <c r="AG79" s="137"/>
      <c r="AH79" s="137"/>
      <c r="AI79" s="137"/>
      <c r="AJ79" s="137"/>
      <c r="AK79" s="137"/>
      <c r="AL79" s="137"/>
      <c r="AM79" s="138"/>
    </row>
    <row r="80" spans="1:39" s="110" customFormat="1" ht="18">
      <c r="A80" s="305"/>
      <c r="B80" s="265"/>
      <c r="C80" s="280"/>
      <c r="D80" s="276"/>
      <c r="E80" s="276"/>
      <c r="F80" s="269"/>
      <c r="G80" s="155"/>
      <c r="H80" s="268"/>
      <c r="I80" s="271"/>
      <c r="J80" s="270"/>
      <c r="K80" s="272"/>
      <c r="L80" s="274"/>
      <c r="M80" s="136">
        <f t="shared" si="28"/>
        <v>0</v>
      </c>
      <c r="N80" s="137">
        <f t="shared" si="21"/>
        <v>0</v>
      </c>
      <c r="O80" s="137">
        <f t="shared" si="22"/>
        <v>0</v>
      </c>
      <c r="P80" s="137">
        <f t="shared" si="23"/>
        <v>0</v>
      </c>
      <c r="Q80" s="137">
        <f t="shared" si="24"/>
        <v>0</v>
      </c>
      <c r="R80" s="137">
        <f t="shared" si="25"/>
        <v>0</v>
      </c>
      <c r="S80" s="137">
        <f t="shared" si="26"/>
        <v>0</v>
      </c>
      <c r="T80" s="137" t="str" cm="1">
        <f t="array" ref="T80">IF(OR($T$11=$N80:$S80), $M80, "")</f>
        <v/>
      </c>
      <c r="U80" s="137" t="str" cm="1">
        <f t="array" ref="U80">IF(OR($U$11=$N80:$S80), $M80, "")</f>
        <v/>
      </c>
      <c r="V80" s="137" t="str" cm="1">
        <f t="array" ref="V80">IF(OR($V$11=$N80:$S80), $M80, "")</f>
        <v/>
      </c>
      <c r="W80" s="137" t="str" cm="1">
        <f t="array" ref="W80">IF(OR($W$11=$N80:$S80), $M80, "")</f>
        <v/>
      </c>
      <c r="X80" s="137" t="str" cm="1">
        <f t="array" ref="X80">IF(OR($X$11=$N80:$S80), $M80, "")</f>
        <v/>
      </c>
      <c r="Y80" s="137" t="str" cm="1">
        <f t="array" ref="Y80">IF(OR($Y$11=$N80:$S80), $M80, "")</f>
        <v/>
      </c>
      <c r="Z80" s="137" t="str" cm="1">
        <f t="array" ref="Z80">IF(OR($Z$11=$N80:$S80), $M80, "")</f>
        <v/>
      </c>
      <c r="AA80" s="137" t="str" cm="1">
        <f t="array" ref="AA80">IF(OR($AA$11=$N80:$S80), $M80, "")</f>
        <v/>
      </c>
      <c r="AB80" s="137" t="str" cm="1">
        <f t="array" ref="AB80">IF(OR($AB$11=$N80:$S80), $M80, "")</f>
        <v/>
      </c>
      <c r="AC80" s="138" t="str" cm="1">
        <f t="array" ref="AC80">IF(OR($AC$11=$N80:$S80), $M80, "")</f>
        <v/>
      </c>
      <c r="AD80" s="220"/>
      <c r="AE80" s="137"/>
      <c r="AF80" s="137"/>
      <c r="AG80" s="137"/>
      <c r="AH80" s="137"/>
      <c r="AI80" s="137"/>
      <c r="AJ80" s="137"/>
      <c r="AK80" s="137"/>
      <c r="AL80" s="137"/>
      <c r="AM80" s="138"/>
    </row>
    <row r="81" spans="1:39" s="110" customFormat="1" ht="36">
      <c r="A81" s="305">
        <v>24</v>
      </c>
      <c r="B81" s="265" t="s">
        <v>393</v>
      </c>
      <c r="C81" s="280" t="s">
        <v>748</v>
      </c>
      <c r="D81" s="276" t="s">
        <v>795</v>
      </c>
      <c r="E81" s="276" t="s">
        <v>836</v>
      </c>
      <c r="F81" s="269"/>
      <c r="G81" s="155"/>
      <c r="H81" s="268"/>
      <c r="I81" s="271"/>
      <c r="J81" s="270"/>
      <c r="K81" s="272"/>
      <c r="L81" s="274"/>
      <c r="M81" s="136">
        <f t="shared" si="28"/>
        <v>0</v>
      </c>
      <c r="N81" s="137">
        <f t="shared" si="21"/>
        <v>0</v>
      </c>
      <c r="O81" s="137">
        <f t="shared" si="22"/>
        <v>0</v>
      </c>
      <c r="P81" s="137">
        <f t="shared" si="23"/>
        <v>0</v>
      </c>
      <c r="Q81" s="137">
        <f t="shared" si="24"/>
        <v>0</v>
      </c>
      <c r="R81" s="137">
        <f t="shared" si="25"/>
        <v>0</v>
      </c>
      <c r="S81" s="137">
        <f t="shared" si="26"/>
        <v>0</v>
      </c>
      <c r="T81" s="137" t="str" cm="1">
        <f t="array" ref="T81">IF(OR($T$11=$N81:$S81), $M81, "")</f>
        <v/>
      </c>
      <c r="U81" s="137" t="str" cm="1">
        <f t="array" ref="U81">IF(OR($U$11=$N81:$S81), $M81, "")</f>
        <v/>
      </c>
      <c r="V81" s="137" t="str" cm="1">
        <f t="array" ref="V81">IF(OR($V$11=$N81:$S81), $M81, "")</f>
        <v/>
      </c>
      <c r="W81" s="137" t="str" cm="1">
        <f t="array" ref="W81">IF(OR($W$11=$N81:$S81), $M81, "")</f>
        <v/>
      </c>
      <c r="X81" s="137" t="str" cm="1">
        <f t="array" ref="X81">IF(OR($X$11=$N81:$S81), $M81, "")</f>
        <v/>
      </c>
      <c r="Y81" s="137" t="str" cm="1">
        <f t="array" ref="Y81">IF(OR($Y$11=$N81:$S81), $M81, "")</f>
        <v/>
      </c>
      <c r="Z81" s="137" t="str" cm="1">
        <f t="array" ref="Z81">IF(OR($Z$11=$N81:$S81), $M81, "")</f>
        <v/>
      </c>
      <c r="AA81" s="137" t="str" cm="1">
        <f t="array" ref="AA81">IF(OR($AA$11=$N81:$S81), $M81, "")</f>
        <v/>
      </c>
      <c r="AB81" s="137" t="str" cm="1">
        <f t="array" ref="AB81">IF(OR($AB$11=$N81:$S81), $M81, "")</f>
        <v/>
      </c>
      <c r="AC81" s="138" t="str" cm="1">
        <f t="array" ref="AC81">IF(OR($AC$11=$N81:$S81), $M81, "")</f>
        <v/>
      </c>
      <c r="AD81" s="220"/>
      <c r="AE81" s="137"/>
      <c r="AF81" s="137"/>
      <c r="AG81" s="137"/>
      <c r="AH81" s="137"/>
      <c r="AI81" s="137"/>
      <c r="AJ81" s="137"/>
      <c r="AK81" s="137"/>
      <c r="AL81" s="137"/>
      <c r="AM81" s="138"/>
    </row>
    <row r="82" spans="1:39" s="110" customFormat="1" ht="18">
      <c r="A82" s="305"/>
      <c r="B82" s="265"/>
      <c r="C82" s="280"/>
      <c r="D82" s="276"/>
      <c r="E82" s="276"/>
      <c r="F82" s="269"/>
      <c r="G82" s="155"/>
      <c r="H82" s="268"/>
      <c r="I82" s="271"/>
      <c r="J82" s="270"/>
      <c r="K82" s="272"/>
      <c r="L82" s="274"/>
      <c r="M82" s="136">
        <f t="shared" si="28"/>
        <v>0</v>
      </c>
      <c r="N82" s="137">
        <f t="shared" si="21"/>
        <v>0</v>
      </c>
      <c r="O82" s="137">
        <f t="shared" si="22"/>
        <v>0</v>
      </c>
      <c r="P82" s="137">
        <f t="shared" si="23"/>
        <v>0</v>
      </c>
      <c r="Q82" s="137">
        <f t="shared" si="24"/>
        <v>0</v>
      </c>
      <c r="R82" s="137">
        <f t="shared" si="25"/>
        <v>0</v>
      </c>
      <c r="S82" s="137">
        <f t="shared" si="26"/>
        <v>0</v>
      </c>
      <c r="T82" s="137" t="str" cm="1">
        <f t="array" ref="T82">IF(OR($T$11=$N82:$S82), $M82, "")</f>
        <v/>
      </c>
      <c r="U82" s="137" t="str" cm="1">
        <f t="array" ref="U82">IF(OR($U$11=$N82:$S82), $M82, "")</f>
        <v/>
      </c>
      <c r="V82" s="137" t="str" cm="1">
        <f t="array" ref="V82">IF(OR($V$11=$N82:$S82), $M82, "")</f>
        <v/>
      </c>
      <c r="W82" s="137" t="str" cm="1">
        <f t="array" ref="W82">IF(OR($W$11=$N82:$S82), $M82, "")</f>
        <v/>
      </c>
      <c r="X82" s="137" t="str" cm="1">
        <f t="array" ref="X82">IF(OR($X$11=$N82:$S82), $M82, "")</f>
        <v/>
      </c>
      <c r="Y82" s="137" t="str" cm="1">
        <f t="array" ref="Y82">IF(OR($Y$11=$N82:$S82), $M82, "")</f>
        <v/>
      </c>
      <c r="Z82" s="137" t="str" cm="1">
        <f t="array" ref="Z82">IF(OR($Z$11=$N82:$S82), $M82, "")</f>
        <v/>
      </c>
      <c r="AA82" s="137" t="str" cm="1">
        <f t="array" ref="AA82">IF(OR($AA$11=$N82:$S82), $M82, "")</f>
        <v/>
      </c>
      <c r="AB82" s="137" t="str" cm="1">
        <f t="array" ref="AB82">IF(OR($AB$11=$N82:$S82), $M82, "")</f>
        <v/>
      </c>
      <c r="AC82" s="138" t="str" cm="1">
        <f t="array" ref="AC82">IF(OR($AC$11=$N82:$S82), $M82, "")</f>
        <v/>
      </c>
      <c r="AD82" s="220"/>
      <c r="AE82" s="137"/>
      <c r="AF82" s="137"/>
      <c r="AG82" s="137"/>
      <c r="AH82" s="137"/>
      <c r="AI82" s="137"/>
      <c r="AJ82" s="137"/>
      <c r="AK82" s="137"/>
      <c r="AL82" s="137"/>
      <c r="AM82" s="138"/>
    </row>
    <row r="83" spans="1:39" s="110" customFormat="1" ht="18">
      <c r="A83" s="305"/>
      <c r="B83" s="265"/>
      <c r="C83" s="280"/>
      <c r="D83" s="276"/>
      <c r="E83" s="276"/>
      <c r="F83" s="269"/>
      <c r="G83" s="155"/>
      <c r="H83" s="268"/>
      <c r="I83" s="271"/>
      <c r="J83" s="270"/>
      <c r="K83" s="272"/>
      <c r="L83" s="274"/>
      <c r="M83" s="136">
        <f t="shared" si="28"/>
        <v>0</v>
      </c>
      <c r="N83" s="137">
        <f t="shared" si="21"/>
        <v>0</v>
      </c>
      <c r="O83" s="137">
        <f t="shared" si="22"/>
        <v>0</v>
      </c>
      <c r="P83" s="137">
        <f t="shared" si="23"/>
        <v>0</v>
      </c>
      <c r="Q83" s="137">
        <f t="shared" si="24"/>
        <v>0</v>
      </c>
      <c r="R83" s="137">
        <f t="shared" si="25"/>
        <v>0</v>
      </c>
      <c r="S83" s="137">
        <f t="shared" si="26"/>
        <v>0</v>
      </c>
      <c r="T83" s="137" t="str" cm="1">
        <f t="array" ref="T83">IF(OR($T$11=$N83:$S83), $M83, "")</f>
        <v/>
      </c>
      <c r="U83" s="137" t="str" cm="1">
        <f t="array" ref="U83">IF(OR($U$11=$N83:$S83), $M83, "")</f>
        <v/>
      </c>
      <c r="V83" s="137" t="str" cm="1">
        <f t="array" ref="V83">IF(OR($V$11=$N83:$S83), $M83, "")</f>
        <v/>
      </c>
      <c r="W83" s="137" t="str" cm="1">
        <f t="array" ref="W83">IF(OR($W$11=$N83:$S83), $M83, "")</f>
        <v/>
      </c>
      <c r="X83" s="137" t="str" cm="1">
        <f t="array" ref="X83">IF(OR($X$11=$N83:$S83), $M83, "")</f>
        <v/>
      </c>
      <c r="Y83" s="137" t="str" cm="1">
        <f t="array" ref="Y83">IF(OR($Y$11=$N83:$S83), $M83, "")</f>
        <v/>
      </c>
      <c r="Z83" s="137" t="str" cm="1">
        <f t="array" ref="Z83">IF(OR($Z$11=$N83:$S83), $M83, "")</f>
        <v/>
      </c>
      <c r="AA83" s="137" t="str" cm="1">
        <f t="array" ref="AA83">IF(OR($AA$11=$N83:$S83), $M83, "")</f>
        <v/>
      </c>
      <c r="AB83" s="137" t="str" cm="1">
        <f t="array" ref="AB83">IF(OR($AB$11=$N83:$S83), $M83, "")</f>
        <v/>
      </c>
      <c r="AC83" s="138" t="str" cm="1">
        <f t="array" ref="AC83">IF(OR($AC$11=$N83:$S83), $M83, "")</f>
        <v/>
      </c>
      <c r="AD83" s="220"/>
      <c r="AE83" s="137"/>
      <c r="AF83" s="137"/>
      <c r="AG83" s="137"/>
      <c r="AH83" s="137"/>
      <c r="AI83" s="137"/>
      <c r="AJ83" s="137"/>
      <c r="AK83" s="137"/>
      <c r="AL83" s="137"/>
      <c r="AM83" s="138"/>
    </row>
    <row r="84" spans="1:39" s="110" customFormat="1" ht="36">
      <c r="A84" s="305">
        <v>25</v>
      </c>
      <c r="B84" s="153" t="s">
        <v>385</v>
      </c>
      <c r="C84" s="154" t="s">
        <v>848</v>
      </c>
      <c r="D84" s="264" t="s">
        <v>824</v>
      </c>
      <c r="E84" s="264" t="s">
        <v>838</v>
      </c>
      <c r="F84" s="269"/>
      <c r="G84" s="155"/>
      <c r="H84" s="268"/>
      <c r="I84" s="271"/>
      <c r="J84" s="270"/>
      <c r="K84" s="272"/>
      <c r="L84" s="274"/>
      <c r="M84" s="136">
        <f t="shared" si="28"/>
        <v>0</v>
      </c>
      <c r="N84" s="137">
        <f t="shared" si="21"/>
        <v>0</v>
      </c>
      <c r="O84" s="137">
        <f t="shared" si="22"/>
        <v>0</v>
      </c>
      <c r="P84" s="137">
        <f t="shared" si="23"/>
        <v>0</v>
      </c>
      <c r="Q84" s="137">
        <f t="shared" si="24"/>
        <v>0</v>
      </c>
      <c r="R84" s="137">
        <f t="shared" si="25"/>
        <v>0</v>
      </c>
      <c r="S84" s="137">
        <f t="shared" si="26"/>
        <v>0</v>
      </c>
      <c r="T84" s="137" t="str" cm="1">
        <f t="array" ref="T84">IF(OR($T$11=$N84:$S84), $M84, "")</f>
        <v/>
      </c>
      <c r="U84" s="137" t="str" cm="1">
        <f t="array" ref="U84">IF(OR($U$11=$N84:$S84), $M84, "")</f>
        <v/>
      </c>
      <c r="V84" s="137" t="str" cm="1">
        <f t="array" ref="V84">IF(OR($V$11=$N84:$S84), $M84, "")</f>
        <v/>
      </c>
      <c r="W84" s="137" t="str" cm="1">
        <f t="array" ref="W84">IF(OR($W$11=$N84:$S84), $M84, "")</f>
        <v/>
      </c>
      <c r="X84" s="137" t="str" cm="1">
        <f t="array" ref="X84">IF(OR($X$11=$N84:$S84), $M84, "")</f>
        <v/>
      </c>
      <c r="Y84" s="137" t="str" cm="1">
        <f t="array" ref="Y84">IF(OR($Y$11=$N84:$S84), $M84, "")</f>
        <v/>
      </c>
      <c r="Z84" s="137" t="str" cm="1">
        <f t="array" ref="Z84">IF(OR($Z$11=$N84:$S84), $M84, "")</f>
        <v/>
      </c>
      <c r="AA84" s="137" t="str" cm="1">
        <f t="array" ref="AA84">IF(OR($AA$11=$N84:$S84), $M84, "")</f>
        <v/>
      </c>
      <c r="AB84" s="137" t="str" cm="1">
        <f t="array" ref="AB84">IF(OR($AB$11=$N84:$S84), $M84, "")</f>
        <v/>
      </c>
      <c r="AC84" s="138" t="str" cm="1">
        <f t="array" ref="AC84">IF(OR($AC$11=$N84:$S84), $M84, "")</f>
        <v/>
      </c>
      <c r="AD84" s="220"/>
      <c r="AE84" s="137"/>
      <c r="AF84" s="137"/>
      <c r="AG84" s="137"/>
      <c r="AH84" s="137"/>
      <c r="AI84" s="137"/>
      <c r="AJ84" s="137"/>
      <c r="AK84" s="137"/>
      <c r="AL84" s="137"/>
      <c r="AM84" s="138"/>
    </row>
    <row r="85" spans="1:39" s="110" customFormat="1" ht="18">
      <c r="A85" s="305"/>
      <c r="B85" s="153"/>
      <c r="C85" s="154"/>
      <c r="D85" s="264"/>
      <c r="E85" s="264"/>
      <c r="F85" s="269"/>
      <c r="G85" s="155"/>
      <c r="H85" s="268"/>
      <c r="I85" s="271"/>
      <c r="J85" s="270"/>
      <c r="K85" s="272"/>
      <c r="L85" s="274"/>
      <c r="M85" s="136">
        <f t="shared" si="28"/>
        <v>0</v>
      </c>
      <c r="N85" s="137">
        <f t="shared" si="21"/>
        <v>0</v>
      </c>
      <c r="O85" s="137">
        <f t="shared" si="22"/>
        <v>0</v>
      </c>
      <c r="P85" s="137">
        <f t="shared" si="23"/>
        <v>0</v>
      </c>
      <c r="Q85" s="137">
        <f t="shared" si="24"/>
        <v>0</v>
      </c>
      <c r="R85" s="137">
        <f t="shared" si="25"/>
        <v>0</v>
      </c>
      <c r="S85" s="137">
        <f t="shared" si="26"/>
        <v>0</v>
      </c>
      <c r="T85" s="137" t="str" cm="1">
        <f t="array" ref="T85">IF(OR($T$11=$N85:$S85), $M85, "")</f>
        <v/>
      </c>
      <c r="U85" s="137" t="str" cm="1">
        <f t="array" ref="U85">IF(OR($U$11=$N85:$S85), $M85, "")</f>
        <v/>
      </c>
      <c r="V85" s="137" t="str" cm="1">
        <f t="array" ref="V85">IF(OR($V$11=$N85:$S85), $M85, "")</f>
        <v/>
      </c>
      <c r="W85" s="137" t="str" cm="1">
        <f t="array" ref="W85">IF(OR($W$11=$N85:$S85), $M85, "")</f>
        <v/>
      </c>
      <c r="X85" s="137" t="str" cm="1">
        <f t="array" ref="X85">IF(OR($X$11=$N85:$S85), $M85, "")</f>
        <v/>
      </c>
      <c r="Y85" s="137" t="str" cm="1">
        <f t="array" ref="Y85">IF(OR($Y$11=$N85:$S85), $M85, "")</f>
        <v/>
      </c>
      <c r="Z85" s="137" t="str" cm="1">
        <f t="array" ref="Z85">IF(OR($Z$11=$N85:$S85), $M85, "")</f>
        <v/>
      </c>
      <c r="AA85" s="137" t="str" cm="1">
        <f t="array" ref="AA85">IF(OR($AA$11=$N85:$S85), $M85, "")</f>
        <v/>
      </c>
      <c r="AB85" s="137" t="str" cm="1">
        <f t="array" ref="AB85">IF(OR($AB$11=$N85:$S85), $M85, "")</f>
        <v/>
      </c>
      <c r="AC85" s="138" t="str" cm="1">
        <f t="array" ref="AC85">IF(OR($AC$11=$N85:$S85), $M85, "")</f>
        <v/>
      </c>
      <c r="AD85" s="220"/>
      <c r="AE85" s="137"/>
      <c r="AF85" s="137"/>
      <c r="AG85" s="137"/>
      <c r="AH85" s="137"/>
      <c r="AI85" s="137"/>
      <c r="AJ85" s="137"/>
      <c r="AK85" s="137"/>
      <c r="AL85" s="137"/>
      <c r="AM85" s="138"/>
    </row>
    <row r="86" spans="1:39" s="110" customFormat="1" ht="18">
      <c r="A86" s="305"/>
      <c r="B86" s="153"/>
      <c r="C86" s="154"/>
      <c r="D86" s="264"/>
      <c r="E86" s="264"/>
      <c r="F86" s="269"/>
      <c r="G86" s="155"/>
      <c r="H86" s="268"/>
      <c r="I86" s="271"/>
      <c r="J86" s="270"/>
      <c r="K86" s="272"/>
      <c r="L86" s="274"/>
      <c r="M86" s="136">
        <f t="shared" si="28"/>
        <v>0</v>
      </c>
      <c r="N86" s="137">
        <f t="shared" si="21"/>
        <v>0</v>
      </c>
      <c r="O86" s="137">
        <f t="shared" si="22"/>
        <v>0</v>
      </c>
      <c r="P86" s="137">
        <f t="shared" si="23"/>
        <v>0</v>
      </c>
      <c r="Q86" s="137">
        <f t="shared" si="24"/>
        <v>0</v>
      </c>
      <c r="R86" s="137">
        <f t="shared" si="25"/>
        <v>0</v>
      </c>
      <c r="S86" s="137">
        <f t="shared" si="26"/>
        <v>0</v>
      </c>
      <c r="T86" s="137" t="str" cm="1">
        <f t="array" ref="T86">IF(OR($T$11=$N86:$S86), $M86, "")</f>
        <v/>
      </c>
      <c r="U86" s="137" t="str" cm="1">
        <f t="array" ref="U86">IF(OR($U$11=$N86:$S86), $M86, "")</f>
        <v/>
      </c>
      <c r="V86" s="137" t="str" cm="1">
        <f t="array" ref="V86">IF(OR($V$11=$N86:$S86), $M86, "")</f>
        <v/>
      </c>
      <c r="W86" s="137" t="str" cm="1">
        <f t="array" ref="W86">IF(OR($W$11=$N86:$S86), $M86, "")</f>
        <v/>
      </c>
      <c r="X86" s="137" t="str" cm="1">
        <f t="array" ref="X86">IF(OR($X$11=$N86:$S86), $M86, "")</f>
        <v/>
      </c>
      <c r="Y86" s="137" t="str" cm="1">
        <f t="array" ref="Y86">IF(OR($Y$11=$N86:$S86), $M86, "")</f>
        <v/>
      </c>
      <c r="Z86" s="137" t="str" cm="1">
        <f t="array" ref="Z86">IF(OR($Z$11=$N86:$S86), $M86, "")</f>
        <v/>
      </c>
      <c r="AA86" s="137" t="str" cm="1">
        <f t="array" ref="AA86">IF(OR($AA$11=$N86:$S86), $M86, "")</f>
        <v/>
      </c>
      <c r="AB86" s="137" t="str" cm="1">
        <f t="array" ref="AB86">IF(OR($AB$11=$N86:$S86), $M86, "")</f>
        <v/>
      </c>
      <c r="AC86" s="138" t="str" cm="1">
        <f t="array" ref="AC86">IF(OR($AC$11=$N86:$S86), $M86, "")</f>
        <v/>
      </c>
      <c r="AD86" s="220" t="str" cm="1">
        <f t="array" ref="AD86">IF(OR($AD$11=$N86:$S86), $M86, "")</f>
        <v/>
      </c>
      <c r="AE86" s="137" t="str" cm="1">
        <f t="array" ref="AE86">IF(OR($AE$11=$N86:$S86), $M86, "")</f>
        <v/>
      </c>
      <c r="AF86" s="137" t="str" cm="1">
        <f t="array" ref="AF86">IF(OR($AF$11=$N86:$S86), $M86, "")</f>
        <v/>
      </c>
      <c r="AG86" s="137" t="str" cm="1">
        <f t="array" ref="AG86">IF(OR($AG$11=$N86:$S86), $M86, "")</f>
        <v/>
      </c>
      <c r="AH86" s="137" t="str" cm="1">
        <f t="array" ref="AH86">IF(OR($AH$11=$N86:$S86), $M86, "")</f>
        <v/>
      </c>
      <c r="AI86" s="137" t="str" cm="1">
        <f t="array" ref="AI86">IF(OR($AI$11=$N86:$S86), $M86, "")</f>
        <v/>
      </c>
      <c r="AJ86" s="137" t="str" cm="1">
        <f t="array" ref="AJ86">IF(OR($AJ$11=$N86:$S86), $M86, "")</f>
        <v/>
      </c>
      <c r="AK86" s="137" t="str" cm="1">
        <f t="array" ref="AK86">IF(OR($AK$11=$N86:$S86), $M86, "")</f>
        <v/>
      </c>
      <c r="AL86" s="137" t="str" cm="1">
        <f t="array" ref="AL86">IF(OR($AL$11=$N86:$S86), $M86, "")</f>
        <v/>
      </c>
      <c r="AM86" s="138" t="str" cm="1">
        <f t="array" ref="AM86">IF(OR($AM$11=$N86:$S86), $M86, "")</f>
        <v/>
      </c>
    </row>
    <row r="87" spans="1:39" s="110" customFormat="1" ht="36">
      <c r="A87" s="305">
        <v>26</v>
      </c>
      <c r="B87" s="153" t="s">
        <v>385</v>
      </c>
      <c r="C87" s="154" t="s">
        <v>848</v>
      </c>
      <c r="D87" s="264" t="s">
        <v>784</v>
      </c>
      <c r="E87" s="264" t="s">
        <v>836</v>
      </c>
      <c r="F87" s="269"/>
      <c r="G87" s="155"/>
      <c r="H87" s="268"/>
      <c r="I87" s="271"/>
      <c r="J87" s="270"/>
      <c r="K87" s="272"/>
      <c r="L87" s="274"/>
      <c r="M87" s="136">
        <f t="shared" si="28"/>
        <v>0</v>
      </c>
      <c r="N87" s="137">
        <f t="shared" si="21"/>
        <v>0</v>
      </c>
      <c r="O87" s="137">
        <f t="shared" si="22"/>
        <v>0</v>
      </c>
      <c r="P87" s="137">
        <f t="shared" si="23"/>
        <v>0</v>
      </c>
      <c r="Q87" s="137">
        <f t="shared" si="24"/>
        <v>0</v>
      </c>
      <c r="R87" s="137">
        <f t="shared" si="25"/>
        <v>0</v>
      </c>
      <c r="S87" s="137">
        <f t="shared" si="26"/>
        <v>0</v>
      </c>
      <c r="T87" s="137" t="str" cm="1">
        <f t="array" ref="T87">IF(OR($T$11=$N87:$S87), $M87, "")</f>
        <v/>
      </c>
      <c r="U87" s="137" t="str" cm="1">
        <f t="array" ref="U87">IF(OR($U$11=$N87:$S87), $M87, "")</f>
        <v/>
      </c>
      <c r="V87" s="137" t="str" cm="1">
        <f t="array" ref="V87">IF(OR($V$11=$N87:$S87), $M87, "")</f>
        <v/>
      </c>
      <c r="W87" s="137" t="str" cm="1">
        <f t="array" ref="W87">IF(OR($W$11=$N87:$S87), $M87, "")</f>
        <v/>
      </c>
      <c r="X87" s="137" t="str" cm="1">
        <f t="array" ref="X87">IF(OR($X$11=$N87:$S87), $M87, "")</f>
        <v/>
      </c>
      <c r="Y87" s="137" t="str" cm="1">
        <f t="array" ref="Y87">IF(OR($Y$11=$N87:$S87), $M87, "")</f>
        <v/>
      </c>
      <c r="Z87" s="137" t="str" cm="1">
        <f t="array" ref="Z87">IF(OR($Z$11=$N87:$S87), $M87, "")</f>
        <v/>
      </c>
      <c r="AA87" s="137" t="str" cm="1">
        <f t="array" ref="AA87">IF(OR($AA$11=$N87:$S87), $M87, "")</f>
        <v/>
      </c>
      <c r="AB87" s="137" t="str" cm="1">
        <f t="array" ref="AB87">IF(OR($AB$11=$N87:$S87), $M87, "")</f>
        <v/>
      </c>
      <c r="AC87" s="138" t="str" cm="1">
        <f t="array" ref="AC87">IF(OR($AC$11=$N87:$S87), $M87, "")</f>
        <v/>
      </c>
      <c r="AD87" s="220"/>
      <c r="AE87" s="137"/>
      <c r="AF87" s="137"/>
      <c r="AG87" s="137"/>
      <c r="AH87" s="137"/>
      <c r="AI87" s="137"/>
      <c r="AJ87" s="137"/>
      <c r="AK87" s="137"/>
      <c r="AL87" s="137"/>
      <c r="AM87" s="138"/>
    </row>
    <row r="88" spans="1:39" s="110" customFormat="1" ht="18">
      <c r="A88" s="305"/>
      <c r="B88" s="153"/>
      <c r="C88" s="154"/>
      <c r="D88" s="264"/>
      <c r="E88" s="264"/>
      <c r="F88" s="269"/>
      <c r="G88" s="155"/>
      <c r="H88" s="268"/>
      <c r="I88" s="271"/>
      <c r="J88" s="270"/>
      <c r="K88" s="272"/>
      <c r="L88" s="274"/>
      <c r="M88" s="136">
        <f t="shared" si="28"/>
        <v>0</v>
      </c>
      <c r="N88" s="137">
        <f t="shared" si="21"/>
        <v>0</v>
      </c>
      <c r="O88" s="137">
        <f t="shared" si="22"/>
        <v>0</v>
      </c>
      <c r="P88" s="137">
        <f t="shared" si="23"/>
        <v>0</v>
      </c>
      <c r="Q88" s="137">
        <f t="shared" si="24"/>
        <v>0</v>
      </c>
      <c r="R88" s="137">
        <f t="shared" si="25"/>
        <v>0</v>
      </c>
      <c r="S88" s="137">
        <f t="shared" si="26"/>
        <v>0</v>
      </c>
      <c r="T88" s="137" t="str" cm="1">
        <f t="array" ref="T88">IF(OR($T$11=$N88:$S88), $M88, "")</f>
        <v/>
      </c>
      <c r="U88" s="137" t="str" cm="1">
        <f t="array" ref="U88">IF(OR($U$11=$N88:$S88), $M88, "")</f>
        <v/>
      </c>
      <c r="V88" s="137" t="str" cm="1">
        <f t="array" ref="V88">IF(OR($V$11=$N88:$S88), $M88, "")</f>
        <v/>
      </c>
      <c r="W88" s="137" t="str" cm="1">
        <f t="array" ref="W88">IF(OR($W$11=$N88:$S88), $M88, "")</f>
        <v/>
      </c>
      <c r="X88" s="137" t="str" cm="1">
        <f t="array" ref="X88">IF(OR($X$11=$N88:$S88), $M88, "")</f>
        <v/>
      </c>
      <c r="Y88" s="137" t="str" cm="1">
        <f t="array" ref="Y88">IF(OR($Y$11=$N88:$S88), $M88, "")</f>
        <v/>
      </c>
      <c r="Z88" s="137" t="str" cm="1">
        <f t="array" ref="Z88">IF(OR($Z$11=$N88:$S88), $M88, "")</f>
        <v/>
      </c>
      <c r="AA88" s="137" t="str" cm="1">
        <f t="array" ref="AA88">IF(OR($AA$11=$N88:$S88), $M88, "")</f>
        <v/>
      </c>
      <c r="AB88" s="137" t="str" cm="1">
        <f t="array" ref="AB88">IF(OR($AB$11=$N88:$S88), $M88, "")</f>
        <v/>
      </c>
      <c r="AC88" s="138" t="str" cm="1">
        <f t="array" ref="AC88">IF(OR($AC$11=$N88:$S88), $M88, "")</f>
        <v/>
      </c>
      <c r="AD88" s="220"/>
      <c r="AE88" s="137"/>
      <c r="AF88" s="137"/>
      <c r="AG88" s="137"/>
      <c r="AH88" s="137"/>
      <c r="AI88" s="137"/>
      <c r="AJ88" s="137"/>
      <c r="AK88" s="137"/>
      <c r="AL88" s="137"/>
      <c r="AM88" s="138"/>
    </row>
    <row r="89" spans="1:39" s="110" customFormat="1" ht="18">
      <c r="A89" s="305"/>
      <c r="B89" s="153"/>
      <c r="C89" s="154"/>
      <c r="D89" s="264"/>
      <c r="E89" s="264"/>
      <c r="F89" s="269"/>
      <c r="G89" s="155"/>
      <c r="H89" s="268"/>
      <c r="I89" s="271"/>
      <c r="J89" s="270"/>
      <c r="K89" s="272"/>
      <c r="L89" s="274"/>
      <c r="M89" s="136">
        <f>H89*I89*K89</f>
        <v>0</v>
      </c>
      <c r="N89" s="137">
        <f t="shared" si="21"/>
        <v>0</v>
      </c>
      <c r="O89" s="137">
        <f t="shared" si="22"/>
        <v>0</v>
      </c>
      <c r="P89" s="137">
        <f t="shared" si="23"/>
        <v>0</v>
      </c>
      <c r="Q89" s="137">
        <f t="shared" si="24"/>
        <v>0</v>
      </c>
      <c r="R89" s="137">
        <f t="shared" si="25"/>
        <v>0</v>
      </c>
      <c r="S89" s="137">
        <f t="shared" si="26"/>
        <v>0</v>
      </c>
      <c r="T89" s="137" t="str" cm="1">
        <f t="array" ref="T89">IF(OR($T$11=$N89:$S89), $M89, "")</f>
        <v/>
      </c>
      <c r="U89" s="137" t="str" cm="1">
        <f t="array" ref="U89">IF(OR($U$11=$N89:$S89), $M89, "")</f>
        <v/>
      </c>
      <c r="V89" s="137" t="str" cm="1">
        <f t="array" ref="V89">IF(OR($V$11=$N89:$S89), $M89, "")</f>
        <v/>
      </c>
      <c r="W89" s="137" t="str" cm="1">
        <f t="array" ref="W89">IF(OR($W$11=$N89:$S89), $M89, "")</f>
        <v/>
      </c>
      <c r="X89" s="137" t="str" cm="1">
        <f t="array" ref="X89">IF(OR($X$11=$N89:$S89), $M89, "")</f>
        <v/>
      </c>
      <c r="Y89" s="137" t="str" cm="1">
        <f t="array" ref="Y89">IF(OR($Y$11=$N89:$S89), $M89, "")</f>
        <v/>
      </c>
      <c r="Z89" s="137" t="str" cm="1">
        <f t="array" ref="Z89">IF(OR($Z$11=$N89:$S89), $M89, "")</f>
        <v/>
      </c>
      <c r="AA89" s="137" t="str" cm="1">
        <f t="array" ref="AA89">IF(OR($AA$11=$N89:$S89), $M89, "")</f>
        <v/>
      </c>
      <c r="AB89" s="137" t="str" cm="1">
        <f t="array" ref="AB89">IF(OR($AB$11=$N89:$S89), $M89, "")</f>
        <v/>
      </c>
      <c r="AC89" s="138" t="str" cm="1">
        <f t="array" ref="AC89">IF(OR($AC$11=$N89:$S89), $M89, "")</f>
        <v/>
      </c>
      <c r="AD89" s="220"/>
      <c r="AE89" s="137"/>
      <c r="AF89" s="137"/>
      <c r="AG89" s="137"/>
      <c r="AH89" s="137"/>
      <c r="AI89" s="137"/>
      <c r="AJ89" s="137"/>
      <c r="AK89" s="137"/>
      <c r="AL89" s="137"/>
      <c r="AM89" s="138"/>
    </row>
    <row r="90" spans="1:39" s="110" customFormat="1" ht="18">
      <c r="A90" s="305">
        <v>27</v>
      </c>
      <c r="B90" s="265" t="s">
        <v>0</v>
      </c>
      <c r="C90" s="235" t="s">
        <v>398</v>
      </c>
      <c r="D90" s="264" t="s">
        <v>825</v>
      </c>
      <c r="E90" s="264" t="s">
        <v>838</v>
      </c>
      <c r="F90" s="269"/>
      <c r="G90" s="155"/>
      <c r="H90" s="268"/>
      <c r="I90" s="271"/>
      <c r="J90" s="270"/>
      <c r="K90" s="272"/>
      <c r="L90" s="274"/>
      <c r="M90" s="136">
        <f t="shared" ref="M90:M110" si="29">H90*I90*K90</f>
        <v>0</v>
      </c>
      <c r="N90" s="137">
        <f t="shared" si="21"/>
        <v>0</v>
      </c>
      <c r="O90" s="137">
        <f t="shared" si="22"/>
        <v>0</v>
      </c>
      <c r="P90" s="137">
        <f t="shared" si="23"/>
        <v>0</v>
      </c>
      <c r="Q90" s="137">
        <f t="shared" si="24"/>
        <v>0</v>
      </c>
      <c r="R90" s="137">
        <f t="shared" si="25"/>
        <v>0</v>
      </c>
      <c r="S90" s="137">
        <f t="shared" si="26"/>
        <v>0</v>
      </c>
      <c r="T90" s="137" t="str" cm="1">
        <f t="array" ref="T90">IF(OR($T$11=$N90:$S90), $M90, "")</f>
        <v/>
      </c>
      <c r="U90" s="137" t="str" cm="1">
        <f t="array" ref="U90">IF(OR($U$11=$N90:$S90), $M90, "")</f>
        <v/>
      </c>
      <c r="V90" s="137" t="str" cm="1">
        <f t="array" ref="V90">IF(OR($V$11=$N90:$S90), $M90, "")</f>
        <v/>
      </c>
      <c r="W90" s="137" t="str" cm="1">
        <f t="array" ref="W90">IF(OR($W$11=$N90:$S90), $M90, "")</f>
        <v/>
      </c>
      <c r="X90" s="137" t="str" cm="1">
        <f t="array" ref="X90">IF(OR($X$11=$N90:$S90), $M90, "")</f>
        <v/>
      </c>
      <c r="Y90" s="137" t="str" cm="1">
        <f t="array" ref="Y90">IF(OR($Y$11=$N90:$S90), $M90, "")</f>
        <v/>
      </c>
      <c r="Z90" s="137" t="str" cm="1">
        <f t="array" ref="Z90">IF(OR($Z$11=$N90:$S90), $M90, "")</f>
        <v/>
      </c>
      <c r="AA90" s="137" t="str" cm="1">
        <f t="array" ref="AA90">IF(OR($AA$11=$N90:$S90), $M90, "")</f>
        <v/>
      </c>
      <c r="AB90" s="137" t="str" cm="1">
        <f t="array" ref="AB90">IF(OR($AB$11=$N90:$S90), $M90, "")</f>
        <v/>
      </c>
      <c r="AC90" s="138" t="str" cm="1">
        <f t="array" ref="AC90">IF(OR($AC$11=$N90:$S90), $M90, "")</f>
        <v/>
      </c>
      <c r="AD90" s="220" t="str" cm="1">
        <f t="array" ref="AD90">IF(OR($AD$11=$N90:$S90), $M90, "")</f>
        <v/>
      </c>
      <c r="AE90" s="137" t="str" cm="1">
        <f t="array" ref="AE90">IF(OR($AE$11=$N90:$S90), $M90, "")</f>
        <v/>
      </c>
      <c r="AF90" s="137" t="str" cm="1">
        <f t="array" ref="AF90">IF(OR($AF$11=$N90:$S90), $M90, "")</f>
        <v/>
      </c>
      <c r="AG90" s="137" t="str" cm="1">
        <f t="array" ref="AG90">IF(OR($AG$11=$N90:$S90), $M90, "")</f>
        <v/>
      </c>
      <c r="AH90" s="137" t="str" cm="1">
        <f t="array" ref="AH90">IF(OR($AH$11=$N90:$S90), $M90, "")</f>
        <v/>
      </c>
      <c r="AI90" s="137" t="str" cm="1">
        <f t="array" ref="AI90">IF(OR($AI$11=$N90:$S90), $M90, "")</f>
        <v/>
      </c>
      <c r="AJ90" s="137" t="str" cm="1">
        <f t="array" ref="AJ90">IF(OR($AJ$11=$N90:$S90), $M90, "")</f>
        <v/>
      </c>
      <c r="AK90" s="137" t="str" cm="1">
        <f t="array" ref="AK90">IF(OR($AK$11=$N90:$S90), $M90, "")</f>
        <v/>
      </c>
      <c r="AL90" s="137" t="str" cm="1">
        <f t="array" ref="AL90">IF(OR($AL$11=$N90:$S90), $M90, "")</f>
        <v/>
      </c>
      <c r="AM90" s="138" t="str" cm="1">
        <f t="array" ref="AM90">IF(OR($AM$11=$N90:$S90), $M90, "")</f>
        <v/>
      </c>
    </row>
    <row r="91" spans="1:39" s="110" customFormat="1" ht="18">
      <c r="A91" s="305"/>
      <c r="B91" s="265"/>
      <c r="C91" s="235"/>
      <c r="D91" s="264"/>
      <c r="E91" s="264"/>
      <c r="F91" s="269"/>
      <c r="G91" s="155"/>
      <c r="H91" s="268"/>
      <c r="I91" s="271"/>
      <c r="J91" s="270"/>
      <c r="K91" s="272"/>
      <c r="L91" s="274"/>
      <c r="M91" s="136">
        <f t="shared" si="29"/>
        <v>0</v>
      </c>
      <c r="N91" s="137">
        <f t="shared" si="21"/>
        <v>0</v>
      </c>
      <c r="O91" s="137">
        <f t="shared" si="22"/>
        <v>0</v>
      </c>
      <c r="P91" s="137">
        <f t="shared" si="23"/>
        <v>0</v>
      </c>
      <c r="Q91" s="137">
        <f t="shared" si="24"/>
        <v>0</v>
      </c>
      <c r="R91" s="137">
        <f t="shared" si="25"/>
        <v>0</v>
      </c>
      <c r="S91" s="137">
        <f t="shared" si="26"/>
        <v>0</v>
      </c>
      <c r="T91" s="137" t="str" cm="1">
        <f t="array" ref="T91">IF(OR($T$11=$N91:$S91), $M91, "")</f>
        <v/>
      </c>
      <c r="U91" s="137" t="str" cm="1">
        <f t="array" ref="U91">IF(OR($U$11=$N91:$S91), $M91, "")</f>
        <v/>
      </c>
      <c r="V91" s="137" t="str" cm="1">
        <f t="array" ref="V91">IF(OR($V$11=$N91:$S91), $M91, "")</f>
        <v/>
      </c>
      <c r="W91" s="137" t="str" cm="1">
        <f t="array" ref="W91">IF(OR($W$11=$N91:$S91), $M91, "")</f>
        <v/>
      </c>
      <c r="X91" s="137" t="str" cm="1">
        <f t="array" ref="X91">IF(OR($X$11=$N91:$S91), $M91, "")</f>
        <v/>
      </c>
      <c r="Y91" s="137" t="str" cm="1">
        <f t="array" ref="Y91">IF(OR($Y$11=$N91:$S91), $M91, "")</f>
        <v/>
      </c>
      <c r="Z91" s="137" t="str" cm="1">
        <f t="array" ref="Z91">IF(OR($Z$11=$N91:$S91), $M91, "")</f>
        <v/>
      </c>
      <c r="AA91" s="137" t="str" cm="1">
        <f t="array" ref="AA91">IF(OR($AA$11=$N91:$S91), $M91, "")</f>
        <v/>
      </c>
      <c r="AB91" s="137" t="str" cm="1">
        <f t="array" ref="AB91">IF(OR($AB$11=$N91:$S91), $M91, "")</f>
        <v/>
      </c>
      <c r="AC91" s="138" t="str" cm="1">
        <f t="array" ref="AC91">IF(OR($AC$11=$N91:$S91), $M91, "")</f>
        <v/>
      </c>
      <c r="AD91" s="220"/>
      <c r="AE91" s="137"/>
      <c r="AF91" s="137"/>
      <c r="AG91" s="137"/>
      <c r="AH91" s="137"/>
      <c r="AI91" s="137"/>
      <c r="AJ91" s="137"/>
      <c r="AK91" s="137"/>
      <c r="AL91" s="137"/>
      <c r="AM91" s="138"/>
    </row>
    <row r="92" spans="1:39" s="110" customFormat="1" ht="18">
      <c r="A92" s="305"/>
      <c r="B92" s="265"/>
      <c r="C92" s="235"/>
      <c r="D92" s="264"/>
      <c r="E92" s="264"/>
      <c r="F92" s="269"/>
      <c r="G92" s="155"/>
      <c r="H92" s="268"/>
      <c r="I92" s="271"/>
      <c r="J92" s="270"/>
      <c r="K92" s="272"/>
      <c r="L92" s="274"/>
      <c r="M92" s="136">
        <f t="shared" si="29"/>
        <v>0</v>
      </c>
      <c r="N92" s="137">
        <f t="shared" si="21"/>
        <v>0</v>
      </c>
      <c r="O92" s="137">
        <f t="shared" si="22"/>
        <v>0</v>
      </c>
      <c r="P92" s="137">
        <f t="shared" si="23"/>
        <v>0</v>
      </c>
      <c r="Q92" s="137">
        <f t="shared" si="24"/>
        <v>0</v>
      </c>
      <c r="R92" s="137">
        <f t="shared" si="25"/>
        <v>0</v>
      </c>
      <c r="S92" s="137">
        <f t="shared" si="26"/>
        <v>0</v>
      </c>
      <c r="T92" s="137" t="str" cm="1">
        <f t="array" ref="T92">IF(OR($T$11=$N92:$S92), $M92, "")</f>
        <v/>
      </c>
      <c r="U92" s="137" t="str" cm="1">
        <f t="array" ref="U92">IF(OR($U$11=$N92:$S92), $M92, "")</f>
        <v/>
      </c>
      <c r="V92" s="137" t="str" cm="1">
        <f t="array" ref="V92">IF(OR($V$11=$N92:$S92), $M92, "")</f>
        <v/>
      </c>
      <c r="W92" s="137" t="str" cm="1">
        <f t="array" ref="W92">IF(OR($W$11=$N92:$S92), $M92, "")</f>
        <v/>
      </c>
      <c r="X92" s="137" t="str" cm="1">
        <f t="array" ref="X92">IF(OR($X$11=$N92:$S92), $M92, "")</f>
        <v/>
      </c>
      <c r="Y92" s="137" t="str" cm="1">
        <f t="array" ref="Y92">IF(OR($Y$11=$N92:$S92), $M92, "")</f>
        <v/>
      </c>
      <c r="Z92" s="137" t="str" cm="1">
        <f t="array" ref="Z92">IF(OR($Z$11=$N92:$S92), $M92, "")</f>
        <v/>
      </c>
      <c r="AA92" s="137" t="str" cm="1">
        <f t="array" ref="AA92">IF(OR($AA$11=$N92:$S92), $M92, "")</f>
        <v/>
      </c>
      <c r="AB92" s="137" t="str" cm="1">
        <f t="array" ref="AB92">IF(OR($AB$11=$N92:$S92), $M92, "")</f>
        <v/>
      </c>
      <c r="AC92" s="138" t="str" cm="1">
        <f t="array" ref="AC92">IF(OR($AC$11=$N92:$S92), $M92, "")</f>
        <v/>
      </c>
      <c r="AD92" s="220" t="str" cm="1">
        <f t="array" ref="AD92">IF(OR($AD$11=$N92:$S92), $M92, "")</f>
        <v/>
      </c>
      <c r="AE92" s="137" t="str" cm="1">
        <f t="array" ref="AE92">IF(OR($AE$11=$N92:$S92), $M92, "")</f>
        <v/>
      </c>
      <c r="AF92" s="137" t="str" cm="1">
        <f t="array" ref="AF92">IF(OR($AF$11=$N92:$S92), $M92, "")</f>
        <v/>
      </c>
      <c r="AG92" s="137" t="str" cm="1">
        <f t="array" ref="AG92">IF(OR($AG$11=$N92:$S92), $M92, "")</f>
        <v/>
      </c>
      <c r="AH92" s="137" t="str" cm="1">
        <f t="array" ref="AH92">IF(OR($AH$11=$N92:$S92), $M92, "")</f>
        <v/>
      </c>
      <c r="AI92" s="137" t="str" cm="1">
        <f t="array" ref="AI92">IF(OR($AI$11=$N92:$S92), $M92, "")</f>
        <v/>
      </c>
      <c r="AJ92" s="137" t="str" cm="1">
        <f t="array" ref="AJ92">IF(OR($AJ$11=$N92:$S92), $M92, "")</f>
        <v/>
      </c>
      <c r="AK92" s="137" t="str" cm="1">
        <f t="array" ref="AK92">IF(OR($AK$11=$N92:$S92), $M92, "")</f>
        <v/>
      </c>
      <c r="AL92" s="137" t="str" cm="1">
        <f t="array" ref="AL92">IF(OR($AL$11=$N92:$S92), $M92, "")</f>
        <v/>
      </c>
      <c r="AM92" s="138" t="str" cm="1">
        <f t="array" ref="AM92">IF(OR($AM$11=$N92:$S92), $M92, "")</f>
        <v/>
      </c>
    </row>
    <row r="93" spans="1:39" s="110" customFormat="1" ht="18">
      <c r="A93" s="305">
        <v>28</v>
      </c>
      <c r="B93" s="265" t="s">
        <v>0</v>
      </c>
      <c r="C93" s="235" t="s">
        <v>863</v>
      </c>
      <c r="D93" s="264" t="s">
        <v>826</v>
      </c>
      <c r="E93" s="264" t="s">
        <v>838</v>
      </c>
      <c r="F93" s="269"/>
      <c r="G93" s="155"/>
      <c r="H93" s="268"/>
      <c r="I93" s="271"/>
      <c r="J93" s="270"/>
      <c r="K93" s="272"/>
      <c r="L93" s="274"/>
      <c r="M93" s="136">
        <f t="shared" si="29"/>
        <v>0</v>
      </c>
      <c r="N93" s="137">
        <f t="shared" si="21"/>
        <v>0</v>
      </c>
      <c r="O93" s="137">
        <f t="shared" si="22"/>
        <v>0</v>
      </c>
      <c r="P93" s="137">
        <f t="shared" si="23"/>
        <v>0</v>
      </c>
      <c r="Q93" s="137">
        <f t="shared" si="24"/>
        <v>0</v>
      </c>
      <c r="R93" s="137">
        <f t="shared" si="25"/>
        <v>0</v>
      </c>
      <c r="S93" s="137">
        <f t="shared" si="26"/>
        <v>0</v>
      </c>
      <c r="T93" s="137" t="str" cm="1">
        <f t="array" ref="T93">IF(OR($T$11=$N93:$S93), $M93, "")</f>
        <v/>
      </c>
      <c r="U93" s="137" t="str" cm="1">
        <f t="array" ref="U93">IF(OR($U$11=$N93:$S93), $M93, "")</f>
        <v/>
      </c>
      <c r="V93" s="137" t="str" cm="1">
        <f t="array" ref="V93">IF(OR($V$11=$N93:$S93), $M93, "")</f>
        <v/>
      </c>
      <c r="W93" s="137" t="str" cm="1">
        <f t="array" ref="W93">IF(OR($W$11=$N93:$S93), $M93, "")</f>
        <v/>
      </c>
      <c r="X93" s="137" t="str" cm="1">
        <f t="array" ref="X93">IF(OR($X$11=$N93:$S93), $M93, "")</f>
        <v/>
      </c>
      <c r="Y93" s="137" t="str" cm="1">
        <f t="array" ref="Y93">IF(OR($Y$11=$N93:$S93), $M93, "")</f>
        <v/>
      </c>
      <c r="Z93" s="137" t="str" cm="1">
        <f t="array" ref="Z93">IF(OR($Z$11=$N93:$S93), $M93, "")</f>
        <v/>
      </c>
      <c r="AA93" s="137" t="str" cm="1">
        <f t="array" ref="AA93">IF(OR($AA$11=$N93:$S93), $M93, "")</f>
        <v/>
      </c>
      <c r="AB93" s="137" t="str" cm="1">
        <f t="array" ref="AB93">IF(OR($AB$11=$N93:$S93), $M93, "")</f>
        <v/>
      </c>
      <c r="AC93" s="138" t="str" cm="1">
        <f t="array" ref="AC93">IF(OR($AC$11=$N93:$S93), $M93, "")</f>
        <v/>
      </c>
      <c r="AD93" s="220" t="str" cm="1">
        <f t="array" ref="AD93">IF(OR($AD$11=$N93:$S93), $M93, "")</f>
        <v/>
      </c>
      <c r="AE93" s="137" t="str" cm="1">
        <f t="array" ref="AE93">IF(OR($AE$11=$N93:$S93), $M93, "")</f>
        <v/>
      </c>
      <c r="AF93" s="137" t="str" cm="1">
        <f t="array" ref="AF93">IF(OR($AF$11=$N93:$S93), $M93, "")</f>
        <v/>
      </c>
      <c r="AG93" s="137" t="str" cm="1">
        <f t="array" ref="AG93">IF(OR($AG$11=$N93:$S93), $M93, "")</f>
        <v/>
      </c>
      <c r="AH93" s="137" t="str" cm="1">
        <f t="array" ref="AH93">IF(OR($AH$11=$N93:$S93), $M93, "")</f>
        <v/>
      </c>
      <c r="AI93" s="137" t="str" cm="1">
        <f t="array" ref="AI93">IF(OR($AI$11=$N93:$S93), $M93, "")</f>
        <v/>
      </c>
      <c r="AJ93" s="137" t="str" cm="1">
        <f t="array" ref="AJ93">IF(OR($AJ$11=$N93:$S93), $M93, "")</f>
        <v/>
      </c>
      <c r="AK93" s="137" t="str" cm="1">
        <f t="array" ref="AK93">IF(OR($AK$11=$N93:$S93), $M93, "")</f>
        <v/>
      </c>
      <c r="AL93" s="137" t="str" cm="1">
        <f t="array" ref="AL93">IF(OR($AL$11=$N93:$S93), $M93, "")</f>
        <v/>
      </c>
      <c r="AM93" s="138" t="str" cm="1">
        <f t="array" ref="AM93">IF(OR($AM$11=$N93:$S93), $M93, "")</f>
        <v/>
      </c>
    </row>
    <row r="94" spans="1:39" s="110" customFormat="1" ht="18">
      <c r="A94" s="305"/>
      <c r="B94" s="265"/>
      <c r="C94" s="235"/>
      <c r="D94" s="264"/>
      <c r="E94" s="264"/>
      <c r="F94" s="269"/>
      <c r="G94" s="155"/>
      <c r="H94" s="268"/>
      <c r="I94" s="271"/>
      <c r="J94" s="270"/>
      <c r="K94" s="272"/>
      <c r="L94" s="274"/>
      <c r="M94" s="136">
        <f t="shared" si="29"/>
        <v>0</v>
      </c>
      <c r="N94" s="137">
        <f t="shared" si="21"/>
        <v>0</v>
      </c>
      <c r="O94" s="137">
        <f t="shared" si="22"/>
        <v>0</v>
      </c>
      <c r="P94" s="137">
        <f t="shared" si="23"/>
        <v>0</v>
      </c>
      <c r="Q94" s="137">
        <f t="shared" si="24"/>
        <v>0</v>
      </c>
      <c r="R94" s="137">
        <f t="shared" si="25"/>
        <v>0</v>
      </c>
      <c r="S94" s="137">
        <f t="shared" si="26"/>
        <v>0</v>
      </c>
      <c r="T94" s="137" t="str" cm="1">
        <f t="array" ref="T94">IF(OR($T$11=$N94:$S94), $M94, "")</f>
        <v/>
      </c>
      <c r="U94" s="137" t="str" cm="1">
        <f t="array" ref="U94">IF(OR($U$11=$N94:$S94), $M94, "")</f>
        <v/>
      </c>
      <c r="V94" s="137" t="str" cm="1">
        <f t="array" ref="V94">IF(OR($V$11=$N94:$S94), $M94, "")</f>
        <v/>
      </c>
      <c r="W94" s="137" t="str" cm="1">
        <f t="array" ref="W94">IF(OR($W$11=$N94:$S94), $M94, "")</f>
        <v/>
      </c>
      <c r="X94" s="137" t="str" cm="1">
        <f t="array" ref="X94">IF(OR($X$11=$N94:$S94), $M94, "")</f>
        <v/>
      </c>
      <c r="Y94" s="137" t="str" cm="1">
        <f t="array" ref="Y94">IF(OR($Y$11=$N94:$S94), $M94, "")</f>
        <v/>
      </c>
      <c r="Z94" s="137" t="str" cm="1">
        <f t="array" ref="Z94">IF(OR($Z$11=$N94:$S94), $M94, "")</f>
        <v/>
      </c>
      <c r="AA94" s="137" t="str" cm="1">
        <f t="array" ref="AA94">IF(OR($AA$11=$N94:$S94), $M94, "")</f>
        <v/>
      </c>
      <c r="AB94" s="137" t="str" cm="1">
        <f t="array" ref="AB94">IF(OR($AB$11=$N94:$S94), $M94, "")</f>
        <v/>
      </c>
      <c r="AC94" s="138" t="str" cm="1">
        <f t="array" ref="AC94">IF(OR($AC$11=$N94:$S94), $M94, "")</f>
        <v/>
      </c>
      <c r="AD94" s="220"/>
      <c r="AE94" s="137"/>
      <c r="AF94" s="137"/>
      <c r="AG94" s="137"/>
      <c r="AH94" s="137"/>
      <c r="AI94" s="137"/>
      <c r="AJ94" s="137"/>
      <c r="AK94" s="137"/>
      <c r="AL94" s="137"/>
      <c r="AM94" s="138"/>
    </row>
    <row r="95" spans="1:39" s="110" customFormat="1" ht="18">
      <c r="A95" s="305"/>
      <c r="B95" s="265"/>
      <c r="C95" s="235"/>
      <c r="D95" s="264"/>
      <c r="E95" s="264"/>
      <c r="F95" s="269"/>
      <c r="G95" s="155"/>
      <c r="H95" s="268"/>
      <c r="I95" s="271"/>
      <c r="J95" s="270"/>
      <c r="K95" s="272"/>
      <c r="L95" s="274"/>
      <c r="M95" s="136">
        <f t="shared" si="29"/>
        <v>0</v>
      </c>
      <c r="N95" s="137">
        <f t="shared" si="21"/>
        <v>0</v>
      </c>
      <c r="O95" s="137">
        <f t="shared" si="22"/>
        <v>0</v>
      </c>
      <c r="P95" s="137">
        <f t="shared" si="23"/>
        <v>0</v>
      </c>
      <c r="Q95" s="137">
        <f t="shared" si="24"/>
        <v>0</v>
      </c>
      <c r="R95" s="137">
        <f t="shared" si="25"/>
        <v>0</v>
      </c>
      <c r="S95" s="137">
        <f t="shared" si="26"/>
        <v>0</v>
      </c>
      <c r="T95" s="137" t="str" cm="1">
        <f t="array" ref="T95">IF(OR($T$11=$N95:$S95), $M95, "")</f>
        <v/>
      </c>
      <c r="U95" s="137" t="str" cm="1">
        <f t="array" ref="U95">IF(OR($U$11=$N95:$S95), $M95, "")</f>
        <v/>
      </c>
      <c r="V95" s="137" t="str" cm="1">
        <f t="array" ref="V95">IF(OR($V$11=$N95:$S95), $M95, "")</f>
        <v/>
      </c>
      <c r="W95" s="137" t="str" cm="1">
        <f t="array" ref="W95">IF(OR($W$11=$N95:$S95), $M95, "")</f>
        <v/>
      </c>
      <c r="X95" s="137" t="str" cm="1">
        <f t="array" ref="X95">IF(OR($X$11=$N95:$S95), $M95, "")</f>
        <v/>
      </c>
      <c r="Y95" s="137" t="str" cm="1">
        <f t="array" ref="Y95">IF(OR($Y$11=$N95:$S95), $M95, "")</f>
        <v/>
      </c>
      <c r="Z95" s="137" t="str" cm="1">
        <f t="array" ref="Z95">IF(OR($Z$11=$N95:$S95), $M95, "")</f>
        <v/>
      </c>
      <c r="AA95" s="137" t="str" cm="1">
        <f t="array" ref="AA95">IF(OR($AA$11=$N95:$S95), $M95, "")</f>
        <v/>
      </c>
      <c r="AB95" s="137" t="str" cm="1">
        <f t="array" ref="AB95">IF(OR($AB$11=$N95:$S95), $M95, "")</f>
        <v/>
      </c>
      <c r="AC95" s="138" t="str" cm="1">
        <f t="array" ref="AC95">IF(OR($AC$11=$N95:$S95), $M95, "")</f>
        <v/>
      </c>
      <c r="AD95" s="220" t="str" cm="1">
        <f t="array" ref="AD95">IF(OR($AD$11=$N95:$S95), $M95, "")</f>
        <v/>
      </c>
      <c r="AE95" s="137" t="str" cm="1">
        <f t="array" ref="AE95">IF(OR($AE$11=$N95:$S95), $M95, "")</f>
        <v/>
      </c>
      <c r="AF95" s="137" t="str" cm="1">
        <f t="array" ref="AF95">IF(OR($AF$11=$N95:$S95), $M95, "")</f>
        <v/>
      </c>
      <c r="AG95" s="137" t="str" cm="1">
        <f t="array" ref="AG95">IF(OR($AG$11=$N95:$S95), $M95, "")</f>
        <v/>
      </c>
      <c r="AH95" s="137" t="str" cm="1">
        <f t="array" ref="AH95">IF(OR($AH$11=$N95:$S95), $M95, "")</f>
        <v/>
      </c>
      <c r="AI95" s="137" t="str" cm="1">
        <f t="array" ref="AI95">IF(OR($AI$11=$N95:$S95), $M95, "")</f>
        <v/>
      </c>
      <c r="AJ95" s="137" t="str" cm="1">
        <f t="array" ref="AJ95">IF(OR($AJ$11=$N95:$S95), $M95, "")</f>
        <v/>
      </c>
      <c r="AK95" s="137" t="str" cm="1">
        <f t="array" ref="AK95">IF(OR($AK$11=$N95:$S95), $M95, "")</f>
        <v/>
      </c>
      <c r="AL95" s="137" t="str" cm="1">
        <f t="array" ref="AL95">IF(OR($AL$11=$N95:$S95), $M95, "")</f>
        <v/>
      </c>
      <c r="AM95" s="138" t="str" cm="1">
        <f t="array" ref="AM95">IF(OR($AM$11=$N95:$S95), $M95, "")</f>
        <v/>
      </c>
    </row>
    <row r="96" spans="1:39" s="110" customFormat="1" ht="36">
      <c r="A96" s="305">
        <v>29</v>
      </c>
      <c r="B96" s="265" t="s">
        <v>0</v>
      </c>
      <c r="C96" s="235" t="s">
        <v>689</v>
      </c>
      <c r="D96" s="264" t="s">
        <v>827</v>
      </c>
      <c r="E96" s="264" t="s">
        <v>838</v>
      </c>
      <c r="F96" s="269"/>
      <c r="G96" s="155"/>
      <c r="H96" s="268"/>
      <c r="I96" s="271"/>
      <c r="J96" s="270"/>
      <c r="K96" s="272"/>
      <c r="L96" s="274"/>
      <c r="M96" s="136">
        <f t="shared" si="29"/>
        <v>0</v>
      </c>
      <c r="N96" s="137">
        <f t="shared" si="21"/>
        <v>0</v>
      </c>
      <c r="O96" s="137">
        <f t="shared" si="22"/>
        <v>0</v>
      </c>
      <c r="P96" s="137">
        <f t="shared" si="23"/>
        <v>0</v>
      </c>
      <c r="Q96" s="137">
        <f t="shared" si="24"/>
        <v>0</v>
      </c>
      <c r="R96" s="137">
        <f t="shared" si="25"/>
        <v>0</v>
      </c>
      <c r="S96" s="137">
        <f t="shared" si="26"/>
        <v>0</v>
      </c>
      <c r="T96" s="137" t="str" cm="1">
        <f t="array" ref="T96">IF(OR($T$11=$N96:$S96), $M96, "")</f>
        <v/>
      </c>
      <c r="U96" s="137" t="str" cm="1">
        <f t="array" ref="U96">IF(OR($U$11=$N96:$S96), $M96, "")</f>
        <v/>
      </c>
      <c r="V96" s="137" t="str" cm="1">
        <f t="array" ref="V96">IF(OR($V$11=$N96:$S96), $M96, "")</f>
        <v/>
      </c>
      <c r="W96" s="137" t="str" cm="1">
        <f t="array" ref="W96">IF(OR($W$11=$N96:$S96), $M96, "")</f>
        <v/>
      </c>
      <c r="X96" s="137" t="str" cm="1">
        <f t="array" ref="X96">IF(OR($X$11=$N96:$S96), $M96, "")</f>
        <v/>
      </c>
      <c r="Y96" s="137" t="str" cm="1">
        <f t="array" ref="Y96">IF(OR($Y$11=$N96:$S96), $M96, "")</f>
        <v/>
      </c>
      <c r="Z96" s="137" t="str" cm="1">
        <f t="array" ref="Z96">IF(OR($Z$11=$N96:$S96), $M96, "")</f>
        <v/>
      </c>
      <c r="AA96" s="137" t="str" cm="1">
        <f t="array" ref="AA96">IF(OR($AA$11=$N96:$S96), $M96, "")</f>
        <v/>
      </c>
      <c r="AB96" s="137" t="str" cm="1">
        <f t="array" ref="AB96">IF(OR($AB$11=$N96:$S96), $M96, "")</f>
        <v/>
      </c>
      <c r="AC96" s="138" t="str" cm="1">
        <f t="array" ref="AC96">IF(OR($AC$11=$N96:$S96), $M96, "")</f>
        <v/>
      </c>
      <c r="AD96" s="220" t="str" cm="1">
        <f t="array" ref="AD96">IF(OR($AD$11=$N96:$S96), $M96, "")</f>
        <v/>
      </c>
      <c r="AE96" s="137" t="str" cm="1">
        <f t="array" ref="AE96">IF(OR($AE$11=$N96:$S96), $M96, "")</f>
        <v/>
      </c>
      <c r="AF96" s="137" t="str" cm="1">
        <f t="array" ref="AF96">IF(OR($AF$11=$N96:$S96), $M96, "")</f>
        <v/>
      </c>
      <c r="AG96" s="137" t="str" cm="1">
        <f t="array" ref="AG96">IF(OR($AG$11=$N96:$S96), $M96, "")</f>
        <v/>
      </c>
      <c r="AH96" s="137" t="str" cm="1">
        <f t="array" ref="AH96">IF(OR($AH$11=$N96:$S96), $M96, "")</f>
        <v/>
      </c>
      <c r="AI96" s="137" t="str" cm="1">
        <f t="array" ref="AI96">IF(OR($AI$11=$N96:$S96), $M96, "")</f>
        <v/>
      </c>
      <c r="AJ96" s="137" t="str" cm="1">
        <f t="array" ref="AJ96">IF(OR($AJ$11=$N96:$S96), $M96, "")</f>
        <v/>
      </c>
      <c r="AK96" s="137" t="str" cm="1">
        <f t="array" ref="AK96">IF(OR($AK$11=$N96:$S96), $M96, "")</f>
        <v/>
      </c>
      <c r="AL96" s="137" t="str" cm="1">
        <f t="array" ref="AL96">IF(OR($AL$11=$N96:$S96), $M96, "")</f>
        <v/>
      </c>
      <c r="AM96" s="138" t="str" cm="1">
        <f t="array" ref="AM96">IF(OR($AM$11=$N96:$S96), $M96, "")</f>
        <v/>
      </c>
    </row>
    <row r="97" spans="1:39" s="110" customFormat="1" ht="18">
      <c r="A97" s="305"/>
      <c r="B97" s="265"/>
      <c r="C97" s="235"/>
      <c r="D97" s="264"/>
      <c r="E97" s="264"/>
      <c r="F97" s="269"/>
      <c r="G97" s="155"/>
      <c r="H97" s="268"/>
      <c r="I97" s="271"/>
      <c r="J97" s="270"/>
      <c r="K97" s="272"/>
      <c r="L97" s="274"/>
      <c r="M97" s="136">
        <f t="shared" si="29"/>
        <v>0</v>
      </c>
      <c r="N97" s="137">
        <f t="shared" si="21"/>
        <v>0</v>
      </c>
      <c r="O97" s="137">
        <f t="shared" si="22"/>
        <v>0</v>
      </c>
      <c r="P97" s="137">
        <f t="shared" si="23"/>
        <v>0</v>
      </c>
      <c r="Q97" s="137">
        <f t="shared" si="24"/>
        <v>0</v>
      </c>
      <c r="R97" s="137">
        <f t="shared" si="25"/>
        <v>0</v>
      </c>
      <c r="S97" s="137">
        <f t="shared" si="26"/>
        <v>0</v>
      </c>
      <c r="T97" s="137" t="str" cm="1">
        <f t="array" ref="T97">IF(OR($T$11=$N97:$S97), $M97, "")</f>
        <v/>
      </c>
      <c r="U97" s="137" t="str" cm="1">
        <f t="array" ref="U97">IF(OR($U$11=$N97:$S97), $M97, "")</f>
        <v/>
      </c>
      <c r="V97" s="137" t="str" cm="1">
        <f t="array" ref="V97">IF(OR($V$11=$N97:$S97), $M97, "")</f>
        <v/>
      </c>
      <c r="W97" s="137" t="str" cm="1">
        <f t="array" ref="W97">IF(OR($W$11=$N97:$S97), $M97, "")</f>
        <v/>
      </c>
      <c r="X97" s="137" t="str" cm="1">
        <f t="array" ref="X97">IF(OR($X$11=$N97:$S97), $M97, "")</f>
        <v/>
      </c>
      <c r="Y97" s="137" t="str" cm="1">
        <f t="array" ref="Y97">IF(OR($Y$11=$N97:$S97), $M97, "")</f>
        <v/>
      </c>
      <c r="Z97" s="137" t="str" cm="1">
        <f t="array" ref="Z97">IF(OR($Z$11=$N97:$S97), $M97, "")</f>
        <v/>
      </c>
      <c r="AA97" s="137" t="str" cm="1">
        <f t="array" ref="AA97">IF(OR($AA$11=$N97:$S97), $M97, "")</f>
        <v/>
      </c>
      <c r="AB97" s="137" t="str" cm="1">
        <f t="array" ref="AB97">IF(OR($AB$11=$N97:$S97), $M97, "")</f>
        <v/>
      </c>
      <c r="AC97" s="138" t="str" cm="1">
        <f t="array" ref="AC97">IF(OR($AC$11=$N97:$S97), $M97, "")</f>
        <v/>
      </c>
      <c r="AD97" s="220" t="str" cm="1">
        <f t="array" ref="AD97">IF(OR($AD$11=$N97:$S97), $M97, "")</f>
        <v/>
      </c>
      <c r="AE97" s="137" t="str" cm="1">
        <f t="array" ref="AE97">IF(OR($AE$11=$N97:$S97), $M97, "")</f>
        <v/>
      </c>
      <c r="AF97" s="137" t="str" cm="1">
        <f t="array" ref="AF97">IF(OR($AF$11=$N97:$S97), $M97, "")</f>
        <v/>
      </c>
      <c r="AG97" s="137" t="str" cm="1">
        <f t="array" ref="AG97">IF(OR($AG$11=$N97:$S97), $M97, "")</f>
        <v/>
      </c>
      <c r="AH97" s="137" t="str" cm="1">
        <f t="array" ref="AH97">IF(OR($AH$11=$N97:$S97), $M97, "")</f>
        <v/>
      </c>
      <c r="AI97" s="137" t="str" cm="1">
        <f t="array" ref="AI97">IF(OR($AI$11=$N97:$S97), $M97, "")</f>
        <v/>
      </c>
      <c r="AJ97" s="137" t="str" cm="1">
        <f t="array" ref="AJ97">IF(OR($AJ$11=$N97:$S97), $M97, "")</f>
        <v/>
      </c>
      <c r="AK97" s="137" t="str" cm="1">
        <f t="array" ref="AK97">IF(OR($AK$11=$N97:$S97), $M97, "")</f>
        <v/>
      </c>
      <c r="AL97" s="137" t="str" cm="1">
        <f t="array" ref="AL97">IF(OR($AL$11=$N97:$S97), $M97, "")</f>
        <v/>
      </c>
      <c r="AM97" s="138" t="str" cm="1">
        <f t="array" ref="AM97">IF(OR($AM$11=$N97:$S97), $M97, "")</f>
        <v/>
      </c>
    </row>
    <row r="98" spans="1:39" s="110" customFormat="1" ht="18">
      <c r="A98" s="305"/>
      <c r="B98" s="265"/>
      <c r="C98" s="235"/>
      <c r="D98" s="264"/>
      <c r="E98" s="264"/>
      <c r="F98" s="269"/>
      <c r="G98" s="155"/>
      <c r="H98" s="268"/>
      <c r="I98" s="271"/>
      <c r="J98" s="270"/>
      <c r="K98" s="272"/>
      <c r="L98" s="274"/>
      <c r="M98" s="136">
        <f t="shared" si="29"/>
        <v>0</v>
      </c>
      <c r="N98" s="137">
        <f t="shared" si="21"/>
        <v>0</v>
      </c>
      <c r="O98" s="137">
        <f t="shared" si="22"/>
        <v>0</v>
      </c>
      <c r="P98" s="137">
        <f t="shared" si="23"/>
        <v>0</v>
      </c>
      <c r="Q98" s="137">
        <f t="shared" si="24"/>
        <v>0</v>
      </c>
      <c r="R98" s="137">
        <f t="shared" si="25"/>
        <v>0</v>
      </c>
      <c r="S98" s="137">
        <f t="shared" si="26"/>
        <v>0</v>
      </c>
      <c r="T98" s="137" t="str" cm="1">
        <f t="array" ref="T98">IF(OR($T$11=$N98:$S98), $M98, "")</f>
        <v/>
      </c>
      <c r="U98" s="137" t="str" cm="1">
        <f t="array" ref="U98">IF(OR($U$11=$N98:$S98), $M98, "")</f>
        <v/>
      </c>
      <c r="V98" s="137" t="str" cm="1">
        <f t="array" ref="V98">IF(OR($V$11=$N98:$S98), $M98, "")</f>
        <v/>
      </c>
      <c r="W98" s="137" t="str" cm="1">
        <f t="array" ref="W98">IF(OR($W$11=$N98:$S98), $M98, "")</f>
        <v/>
      </c>
      <c r="X98" s="137" t="str" cm="1">
        <f t="array" ref="X98">IF(OR($X$11=$N98:$S98), $M98, "")</f>
        <v/>
      </c>
      <c r="Y98" s="137" t="str" cm="1">
        <f t="array" ref="Y98">IF(OR($Y$11=$N98:$S98), $M98, "")</f>
        <v/>
      </c>
      <c r="Z98" s="137" t="str" cm="1">
        <f t="array" ref="Z98">IF(OR($Z$11=$N98:$S98), $M98, "")</f>
        <v/>
      </c>
      <c r="AA98" s="137" t="str" cm="1">
        <f t="array" ref="AA98">IF(OR($AA$11=$N98:$S98), $M98, "")</f>
        <v/>
      </c>
      <c r="AB98" s="137" t="str" cm="1">
        <f t="array" ref="AB98">IF(OR($AB$11=$N98:$S98), $M98, "")</f>
        <v/>
      </c>
      <c r="AC98" s="138" t="str" cm="1">
        <f t="array" ref="AC98">IF(OR($AC$11=$N98:$S98), $M98, "")</f>
        <v/>
      </c>
      <c r="AD98" s="220" t="str" cm="1">
        <f t="array" ref="AD98">IF(OR($AD$11=$N98:$S98), $M98, "")</f>
        <v/>
      </c>
      <c r="AE98" s="137" t="str" cm="1">
        <f t="array" ref="AE98">IF(OR($AE$11=$N98:$S98), $M98, "")</f>
        <v/>
      </c>
      <c r="AF98" s="137" t="str" cm="1">
        <f t="array" ref="AF98">IF(OR($AF$11=$N98:$S98), $M98, "")</f>
        <v/>
      </c>
      <c r="AG98" s="137" t="str" cm="1">
        <f t="array" ref="AG98">IF(OR($AG$11=$N98:$S98), $M98, "")</f>
        <v/>
      </c>
      <c r="AH98" s="137" t="str" cm="1">
        <f t="array" ref="AH98">IF(OR($AH$11=$N98:$S98), $M98, "")</f>
        <v/>
      </c>
      <c r="AI98" s="137" t="str" cm="1">
        <f t="array" ref="AI98">IF(OR($AI$11=$N98:$S98), $M98, "")</f>
        <v/>
      </c>
      <c r="AJ98" s="137" t="str" cm="1">
        <f t="array" ref="AJ98">IF(OR($AJ$11=$N98:$S98), $M98, "")</f>
        <v/>
      </c>
      <c r="AK98" s="137" t="str" cm="1">
        <f t="array" ref="AK98">IF(OR($AK$11=$N98:$S98), $M98, "")</f>
        <v/>
      </c>
      <c r="AL98" s="137" t="str" cm="1">
        <f t="array" ref="AL98">IF(OR($AL$11=$N98:$S98), $M98, "")</f>
        <v/>
      </c>
      <c r="AM98" s="138" t="str" cm="1">
        <f t="array" ref="AM98">IF(OR($AM$11=$N98:$S98), $M98, "")</f>
        <v/>
      </c>
    </row>
    <row r="99" spans="1:39" s="110" customFormat="1" ht="18">
      <c r="A99" s="305">
        <v>30</v>
      </c>
      <c r="B99" s="265" t="s">
        <v>0</v>
      </c>
      <c r="C99" s="235" t="s">
        <v>884</v>
      </c>
      <c r="D99" s="264" t="s">
        <v>828</v>
      </c>
      <c r="E99" s="264" t="s">
        <v>838</v>
      </c>
      <c r="F99" s="269"/>
      <c r="G99" s="155"/>
      <c r="H99" s="268"/>
      <c r="I99" s="271"/>
      <c r="J99" s="270"/>
      <c r="K99" s="272"/>
      <c r="L99" s="274"/>
      <c r="M99" s="136">
        <f t="shared" si="29"/>
        <v>0</v>
      </c>
      <c r="N99" s="137">
        <f t="shared" si="21"/>
        <v>0</v>
      </c>
      <c r="O99" s="137">
        <f t="shared" si="22"/>
        <v>0</v>
      </c>
      <c r="P99" s="137">
        <f t="shared" si="23"/>
        <v>0</v>
      </c>
      <c r="Q99" s="137">
        <f t="shared" si="24"/>
        <v>0</v>
      </c>
      <c r="R99" s="137">
        <f t="shared" si="25"/>
        <v>0</v>
      </c>
      <c r="S99" s="137">
        <f t="shared" si="26"/>
        <v>0</v>
      </c>
      <c r="T99" s="137" t="str" cm="1">
        <f t="array" ref="T99">IF(OR($T$11=$N99:$S99), $M99, "")</f>
        <v/>
      </c>
      <c r="U99" s="137" t="str" cm="1">
        <f t="array" ref="U99">IF(OR($U$11=$N99:$S99), $M99, "")</f>
        <v/>
      </c>
      <c r="V99" s="137" t="str" cm="1">
        <f t="array" ref="V99">IF(OR($V$11=$N99:$S99), $M99, "")</f>
        <v/>
      </c>
      <c r="W99" s="137" t="str" cm="1">
        <f t="array" ref="W99">IF(OR($W$11=$N99:$S99), $M99, "")</f>
        <v/>
      </c>
      <c r="X99" s="137" t="str" cm="1">
        <f t="array" ref="X99">IF(OR($X$11=$N99:$S99), $M99, "")</f>
        <v/>
      </c>
      <c r="Y99" s="137" t="str" cm="1">
        <f t="array" ref="Y99">IF(OR($Y$11=$N99:$S99), $M99, "")</f>
        <v/>
      </c>
      <c r="Z99" s="137" t="str" cm="1">
        <f t="array" ref="Z99">IF(OR($Z$11=$N99:$S99), $M99, "")</f>
        <v/>
      </c>
      <c r="AA99" s="137" t="str" cm="1">
        <f t="array" ref="AA99">IF(OR($AA$11=$N99:$S99), $M99, "")</f>
        <v/>
      </c>
      <c r="AB99" s="137" t="str" cm="1">
        <f t="array" ref="AB99">IF(OR($AB$11=$N99:$S99), $M99, "")</f>
        <v/>
      </c>
      <c r="AC99" s="138" t="str" cm="1">
        <f t="array" ref="AC99">IF(OR($AC$11=$N99:$S99), $M99, "")</f>
        <v/>
      </c>
      <c r="AD99" s="220" t="str" cm="1">
        <f t="array" ref="AD99">IF(OR($AD$11=$N99:$S99), $M99, "")</f>
        <v/>
      </c>
      <c r="AE99" s="137" t="str" cm="1">
        <f t="array" ref="AE99">IF(OR($AE$11=$N99:$S99), $M99, "")</f>
        <v/>
      </c>
      <c r="AF99" s="137" t="str" cm="1">
        <f t="array" ref="AF99">IF(OR($AF$11=$N99:$S99), $M99, "")</f>
        <v/>
      </c>
      <c r="AG99" s="137" t="str" cm="1">
        <f t="array" ref="AG99">IF(OR($AG$11=$N99:$S99), $M99, "")</f>
        <v/>
      </c>
      <c r="AH99" s="137" t="str" cm="1">
        <f t="array" ref="AH99">IF(OR($AH$11=$N99:$S99), $M99, "")</f>
        <v/>
      </c>
      <c r="AI99" s="137" t="str" cm="1">
        <f t="array" ref="AI99">IF(OR($AI$11=$N99:$S99), $M99, "")</f>
        <v/>
      </c>
      <c r="AJ99" s="137" t="str" cm="1">
        <f t="array" ref="AJ99">IF(OR($AJ$11=$N99:$S99), $M99, "")</f>
        <v/>
      </c>
      <c r="AK99" s="137" t="str" cm="1">
        <f t="array" ref="AK99">IF(OR($AK$11=$N99:$S99), $M99, "")</f>
        <v/>
      </c>
      <c r="AL99" s="137" t="str" cm="1">
        <f t="array" ref="AL99">IF(OR($AL$11=$N99:$S99), $M99, "")</f>
        <v/>
      </c>
      <c r="AM99" s="138" t="str" cm="1">
        <f t="array" ref="AM99">IF(OR($AM$11=$N99:$S99), $M99, "")</f>
        <v/>
      </c>
    </row>
    <row r="100" spans="1:39" s="110" customFormat="1" ht="18">
      <c r="A100" s="305"/>
      <c r="B100" s="265"/>
      <c r="C100" s="235"/>
      <c r="D100" s="264"/>
      <c r="E100" s="264"/>
      <c r="F100" s="269"/>
      <c r="G100" s="155"/>
      <c r="H100" s="268"/>
      <c r="I100" s="271"/>
      <c r="J100" s="270"/>
      <c r="K100" s="272"/>
      <c r="L100" s="274"/>
      <c r="M100" s="136">
        <f t="shared" si="29"/>
        <v>0</v>
      </c>
      <c r="N100" s="137">
        <f t="shared" si="21"/>
        <v>0</v>
      </c>
      <c r="O100" s="137">
        <f t="shared" si="22"/>
        <v>0</v>
      </c>
      <c r="P100" s="137">
        <f t="shared" si="23"/>
        <v>0</v>
      </c>
      <c r="Q100" s="137">
        <f t="shared" si="24"/>
        <v>0</v>
      </c>
      <c r="R100" s="137">
        <f t="shared" si="25"/>
        <v>0</v>
      </c>
      <c r="S100" s="137">
        <f t="shared" si="26"/>
        <v>0</v>
      </c>
      <c r="T100" s="137" t="str" cm="1">
        <f t="array" ref="T100">IF(OR($T$11=$N100:$S100), $M100, "")</f>
        <v/>
      </c>
      <c r="U100" s="137" t="str" cm="1">
        <f t="array" ref="U100">IF(OR($U$11=$N100:$S100), $M100, "")</f>
        <v/>
      </c>
      <c r="V100" s="137" t="str" cm="1">
        <f t="array" ref="V100">IF(OR($V$11=$N100:$S100), $M100, "")</f>
        <v/>
      </c>
      <c r="W100" s="137" t="str" cm="1">
        <f t="array" ref="W100">IF(OR($W$11=$N100:$S100), $M100, "")</f>
        <v/>
      </c>
      <c r="X100" s="137" t="str" cm="1">
        <f t="array" ref="X100">IF(OR($X$11=$N100:$S100), $M100, "")</f>
        <v/>
      </c>
      <c r="Y100" s="137" t="str" cm="1">
        <f t="array" ref="Y100">IF(OR($Y$11=$N100:$S100), $M100, "")</f>
        <v/>
      </c>
      <c r="Z100" s="137" t="str" cm="1">
        <f t="array" ref="Z100">IF(OR($Z$11=$N100:$S100), $M100, "")</f>
        <v/>
      </c>
      <c r="AA100" s="137" t="str" cm="1">
        <f t="array" ref="AA100">IF(OR($AA$11=$N100:$S100), $M100, "")</f>
        <v/>
      </c>
      <c r="AB100" s="137" t="str" cm="1">
        <f t="array" ref="AB100">IF(OR($AB$11=$N100:$S100), $M100, "")</f>
        <v/>
      </c>
      <c r="AC100" s="138" t="str" cm="1">
        <f t="array" ref="AC100">IF(OR($AC$11=$N100:$S100), $M100, "")</f>
        <v/>
      </c>
      <c r="AD100" s="220"/>
      <c r="AE100" s="137"/>
      <c r="AF100" s="137"/>
      <c r="AG100" s="137"/>
      <c r="AH100" s="137"/>
      <c r="AI100" s="137"/>
      <c r="AJ100" s="137"/>
      <c r="AK100" s="137"/>
      <c r="AL100" s="137"/>
      <c r="AM100" s="138"/>
    </row>
    <row r="101" spans="1:39" s="110" customFormat="1" ht="18">
      <c r="A101" s="305"/>
      <c r="B101" s="265"/>
      <c r="C101" s="235"/>
      <c r="D101" s="264"/>
      <c r="E101" s="264"/>
      <c r="F101" s="269"/>
      <c r="G101" s="155"/>
      <c r="H101" s="268"/>
      <c r="I101" s="271"/>
      <c r="J101" s="270"/>
      <c r="K101" s="272"/>
      <c r="L101" s="274"/>
      <c r="M101" s="136">
        <f t="shared" si="29"/>
        <v>0</v>
      </c>
      <c r="N101" s="137">
        <f t="shared" si="21"/>
        <v>0</v>
      </c>
      <c r="O101" s="137">
        <f t="shared" si="22"/>
        <v>0</v>
      </c>
      <c r="P101" s="137">
        <f t="shared" si="23"/>
        <v>0</v>
      </c>
      <c r="Q101" s="137">
        <f t="shared" si="24"/>
        <v>0</v>
      </c>
      <c r="R101" s="137">
        <f t="shared" si="25"/>
        <v>0</v>
      </c>
      <c r="S101" s="137">
        <f t="shared" si="26"/>
        <v>0</v>
      </c>
      <c r="T101" s="137" t="str" cm="1">
        <f t="array" ref="T101">IF(OR($T$11=$N101:$S101), $M101, "")</f>
        <v/>
      </c>
      <c r="U101" s="137" t="str" cm="1">
        <f t="array" ref="U101">IF(OR($U$11=$N101:$S101), $M101, "")</f>
        <v/>
      </c>
      <c r="V101" s="137" t="str" cm="1">
        <f t="array" ref="V101">IF(OR($V$11=$N101:$S101), $M101, "")</f>
        <v/>
      </c>
      <c r="W101" s="137" t="str" cm="1">
        <f t="array" ref="W101">IF(OR($W$11=$N101:$S101), $M101, "")</f>
        <v/>
      </c>
      <c r="X101" s="137" t="str" cm="1">
        <f t="array" ref="X101">IF(OR($X$11=$N101:$S101), $M101, "")</f>
        <v/>
      </c>
      <c r="Y101" s="137" t="str" cm="1">
        <f t="array" ref="Y101">IF(OR($Y$11=$N101:$S101), $M101, "")</f>
        <v/>
      </c>
      <c r="Z101" s="137" t="str" cm="1">
        <f t="array" ref="Z101">IF(OR($Z$11=$N101:$S101), $M101, "")</f>
        <v/>
      </c>
      <c r="AA101" s="137" t="str" cm="1">
        <f t="array" ref="AA101">IF(OR($AA$11=$N101:$S101), $M101, "")</f>
        <v/>
      </c>
      <c r="AB101" s="137" t="str" cm="1">
        <f t="array" ref="AB101">IF(OR($AB$11=$N101:$S101), $M101, "")</f>
        <v/>
      </c>
      <c r="AC101" s="138" t="str" cm="1">
        <f t="array" ref="AC101">IF(OR($AC$11=$N101:$S101), $M101, "")</f>
        <v/>
      </c>
      <c r="AD101" s="220"/>
      <c r="AE101" s="137"/>
      <c r="AF101" s="137"/>
      <c r="AG101" s="137"/>
      <c r="AH101" s="137"/>
      <c r="AI101" s="137"/>
      <c r="AJ101" s="137"/>
      <c r="AK101" s="137"/>
      <c r="AL101" s="137"/>
      <c r="AM101" s="138"/>
    </row>
    <row r="102" spans="1:39" s="110" customFormat="1" ht="18">
      <c r="A102" s="305">
        <v>31</v>
      </c>
      <c r="B102" s="265" t="s">
        <v>0</v>
      </c>
      <c r="C102" s="235" t="s">
        <v>884</v>
      </c>
      <c r="D102" s="264" t="s">
        <v>791</v>
      </c>
      <c r="E102" s="264" t="s">
        <v>836</v>
      </c>
      <c r="F102" s="269"/>
      <c r="G102" s="155"/>
      <c r="H102" s="268"/>
      <c r="I102" s="271"/>
      <c r="J102" s="270"/>
      <c r="K102" s="272"/>
      <c r="L102" s="274"/>
      <c r="M102" s="136">
        <f t="shared" si="29"/>
        <v>0</v>
      </c>
      <c r="N102" s="137">
        <f t="shared" si="21"/>
        <v>0</v>
      </c>
      <c r="O102" s="137">
        <f t="shared" si="22"/>
        <v>0</v>
      </c>
      <c r="P102" s="137">
        <f t="shared" si="23"/>
        <v>0</v>
      </c>
      <c r="Q102" s="137">
        <f t="shared" si="24"/>
        <v>0</v>
      </c>
      <c r="R102" s="137">
        <f t="shared" si="25"/>
        <v>0</v>
      </c>
      <c r="S102" s="137">
        <f t="shared" si="26"/>
        <v>0</v>
      </c>
      <c r="T102" s="137" t="str" cm="1">
        <f t="array" ref="T102">IF(OR($T$11=$N102:$S102), $M102, "")</f>
        <v/>
      </c>
      <c r="U102" s="137" t="str" cm="1">
        <f t="array" ref="U102">IF(OR($U$11=$N102:$S102), $M102, "")</f>
        <v/>
      </c>
      <c r="V102" s="137" t="str" cm="1">
        <f t="array" ref="V102">IF(OR($V$11=$N102:$S102), $M102, "")</f>
        <v/>
      </c>
      <c r="W102" s="137" t="str" cm="1">
        <f t="array" ref="W102">IF(OR($W$11=$N102:$S102), $M102, "")</f>
        <v/>
      </c>
      <c r="X102" s="137" t="str" cm="1">
        <f t="array" ref="X102">IF(OR($X$11=$N102:$S102), $M102, "")</f>
        <v/>
      </c>
      <c r="Y102" s="137" t="str" cm="1">
        <f t="array" ref="Y102">IF(OR($Y$11=$N102:$S102), $M102, "")</f>
        <v/>
      </c>
      <c r="Z102" s="137" t="str" cm="1">
        <f t="array" ref="Z102">IF(OR($Z$11=$N102:$S102), $M102, "")</f>
        <v/>
      </c>
      <c r="AA102" s="137" t="str" cm="1">
        <f t="array" ref="AA102">IF(OR($AA$11=$N102:$S102), $M102, "")</f>
        <v/>
      </c>
      <c r="AB102" s="137" t="str" cm="1">
        <f t="array" ref="AB102">IF(OR($AB$11=$N102:$S102), $M102, "")</f>
        <v/>
      </c>
      <c r="AC102" s="138" t="str" cm="1">
        <f t="array" ref="AC102">IF(OR($AC$11=$N102:$S102), $M102, "")</f>
        <v/>
      </c>
      <c r="AD102" s="220"/>
      <c r="AE102" s="137"/>
      <c r="AF102" s="137"/>
      <c r="AG102" s="137"/>
      <c r="AH102" s="137"/>
      <c r="AI102" s="137"/>
      <c r="AJ102" s="137"/>
      <c r="AK102" s="137"/>
      <c r="AL102" s="137"/>
      <c r="AM102" s="138"/>
    </row>
    <row r="103" spans="1:39" s="110" customFormat="1" ht="18">
      <c r="A103" s="305"/>
      <c r="B103" s="265"/>
      <c r="C103" s="235"/>
      <c r="D103" s="264"/>
      <c r="E103" s="264"/>
      <c r="F103" s="269"/>
      <c r="G103" s="155"/>
      <c r="H103" s="268"/>
      <c r="I103" s="271"/>
      <c r="J103" s="270"/>
      <c r="K103" s="272"/>
      <c r="L103" s="274"/>
      <c r="M103" s="136">
        <f t="shared" si="29"/>
        <v>0</v>
      </c>
      <c r="N103" s="137">
        <f t="shared" si="21"/>
        <v>0</v>
      </c>
      <c r="O103" s="137">
        <f t="shared" si="22"/>
        <v>0</v>
      </c>
      <c r="P103" s="137">
        <f t="shared" si="23"/>
        <v>0</v>
      </c>
      <c r="Q103" s="137">
        <f t="shared" si="24"/>
        <v>0</v>
      </c>
      <c r="R103" s="137">
        <f t="shared" si="25"/>
        <v>0</v>
      </c>
      <c r="S103" s="137">
        <f t="shared" si="26"/>
        <v>0</v>
      </c>
      <c r="T103" s="137" t="str" cm="1">
        <f t="array" ref="T103">IF(OR($T$11=$N103:$S103), $M103, "")</f>
        <v/>
      </c>
      <c r="U103" s="137" t="str" cm="1">
        <f t="array" ref="U103">IF(OR($U$11=$N103:$S103), $M103, "")</f>
        <v/>
      </c>
      <c r="V103" s="137" t="str" cm="1">
        <f t="array" ref="V103">IF(OR($V$11=$N103:$S103), $M103, "")</f>
        <v/>
      </c>
      <c r="W103" s="137" t="str" cm="1">
        <f t="array" ref="W103">IF(OR($W$11=$N103:$S103), $M103, "")</f>
        <v/>
      </c>
      <c r="X103" s="137" t="str" cm="1">
        <f t="array" ref="X103">IF(OR($X$11=$N103:$S103), $M103, "")</f>
        <v/>
      </c>
      <c r="Y103" s="137" t="str" cm="1">
        <f t="array" ref="Y103">IF(OR($Y$11=$N103:$S103), $M103, "")</f>
        <v/>
      </c>
      <c r="Z103" s="137" t="str" cm="1">
        <f t="array" ref="Z103">IF(OR($Z$11=$N103:$S103), $M103, "")</f>
        <v/>
      </c>
      <c r="AA103" s="137" t="str" cm="1">
        <f t="array" ref="AA103">IF(OR($AA$11=$N103:$S103), $M103, "")</f>
        <v/>
      </c>
      <c r="AB103" s="137" t="str" cm="1">
        <f t="array" ref="AB103">IF(OR($AB$11=$N103:$S103), $M103, "")</f>
        <v/>
      </c>
      <c r="AC103" s="138" t="str" cm="1">
        <f t="array" ref="AC103">IF(OR($AC$11=$N103:$S103), $M103, "")</f>
        <v/>
      </c>
      <c r="AD103" s="220"/>
      <c r="AE103" s="137"/>
      <c r="AF103" s="137"/>
      <c r="AG103" s="137"/>
      <c r="AH103" s="137"/>
      <c r="AI103" s="137"/>
      <c r="AJ103" s="137"/>
      <c r="AK103" s="137"/>
      <c r="AL103" s="137"/>
      <c r="AM103" s="138"/>
    </row>
    <row r="104" spans="1:39" s="110" customFormat="1" ht="18">
      <c r="A104" s="305"/>
      <c r="B104" s="153"/>
      <c r="C104" s="154"/>
      <c r="D104" s="126"/>
      <c r="E104" s="126"/>
      <c r="F104" s="109"/>
      <c r="G104" s="127"/>
      <c r="H104" s="131"/>
      <c r="I104" s="142"/>
      <c r="J104" s="132"/>
      <c r="K104" s="133"/>
      <c r="L104" s="135"/>
      <c r="M104" s="136">
        <f t="shared" si="29"/>
        <v>0</v>
      </c>
      <c r="N104" s="137">
        <f t="shared" si="21"/>
        <v>0</v>
      </c>
      <c r="O104" s="137">
        <f t="shared" si="22"/>
        <v>0</v>
      </c>
      <c r="P104" s="137">
        <f t="shared" si="23"/>
        <v>0</v>
      </c>
      <c r="Q104" s="137">
        <f t="shared" si="24"/>
        <v>0</v>
      </c>
      <c r="R104" s="137">
        <f t="shared" si="25"/>
        <v>0</v>
      </c>
      <c r="S104" s="137">
        <f t="shared" si="26"/>
        <v>0</v>
      </c>
      <c r="T104" s="137" t="str" cm="1">
        <f t="array" ref="T104">IF(OR($T$11=$N104:$S104), $M104, "")</f>
        <v/>
      </c>
      <c r="U104" s="137" t="str" cm="1">
        <f t="array" ref="U104">IF(OR($U$11=$N104:$S104), $M104, "")</f>
        <v/>
      </c>
      <c r="V104" s="137" t="str" cm="1">
        <f t="array" ref="V104">IF(OR($V$11=$N104:$S104), $M104, "")</f>
        <v/>
      </c>
      <c r="W104" s="137" t="str" cm="1">
        <f t="array" ref="W104">IF(OR($W$11=$N104:$S104), $M104, "")</f>
        <v/>
      </c>
      <c r="X104" s="137" t="str" cm="1">
        <f t="array" ref="X104">IF(OR($X$11=$N104:$S104), $M104, "")</f>
        <v/>
      </c>
      <c r="Y104" s="137" t="str" cm="1">
        <f t="array" ref="Y104">IF(OR($Y$11=$N104:$S104), $M104, "")</f>
        <v/>
      </c>
      <c r="Z104" s="137" t="str" cm="1">
        <f t="array" ref="Z104">IF(OR($Z$11=$N104:$S104), $M104, "")</f>
        <v/>
      </c>
      <c r="AA104" s="137" t="str" cm="1">
        <f t="array" ref="AA104">IF(OR($AA$11=$N104:$S104), $M104, "")</f>
        <v/>
      </c>
      <c r="AB104" s="137" t="str" cm="1">
        <f t="array" ref="AB104">IF(OR($AB$11=$N104:$S104), $M104, "")</f>
        <v/>
      </c>
      <c r="AC104" s="138" t="str" cm="1">
        <f t="array" ref="AC104">IF(OR($AC$11=$N104:$S104), $M104, "")</f>
        <v/>
      </c>
      <c r="AD104" s="220" t="str" cm="1">
        <f t="array" ref="AD104">IF(OR($AD$11=$N104:$S104), $M104, "")</f>
        <v/>
      </c>
      <c r="AE104" s="137" t="str" cm="1">
        <f t="array" ref="AE104">IF(OR($AE$11=$N104:$S104), $M104, "")</f>
        <v/>
      </c>
      <c r="AF104" s="137" t="str" cm="1">
        <f t="array" ref="AF104">IF(OR($AF$11=$N104:$S104), $M104, "")</f>
        <v/>
      </c>
      <c r="AG104" s="137" t="str" cm="1">
        <f t="array" ref="AG104">IF(OR($AG$11=$N104:$S104), $M104, "")</f>
        <v/>
      </c>
      <c r="AH104" s="137" t="str" cm="1">
        <f t="array" ref="AH104">IF(OR($AH$11=$N104:$S104), $M104, "")</f>
        <v/>
      </c>
      <c r="AI104" s="137" t="str" cm="1">
        <f t="array" ref="AI104">IF(OR($AI$11=$N104:$S104), $M104, "")</f>
        <v/>
      </c>
      <c r="AJ104" s="137" t="str" cm="1">
        <f t="array" ref="AJ104">IF(OR($AJ$11=$N104:$S104), $M104, "")</f>
        <v/>
      </c>
      <c r="AK104" s="137" t="str" cm="1">
        <f t="array" ref="AK104">IF(OR($AK$11=$N104:$S104), $M104, "")</f>
        <v/>
      </c>
      <c r="AL104" s="137" t="str" cm="1">
        <f t="array" ref="AL104">IF(OR($AL$11=$N104:$S104), $M104, "")</f>
        <v/>
      </c>
      <c r="AM104" s="138" t="str" cm="1">
        <f t="array" ref="AM104">IF(OR($AM$11=$N104:$S104), $M104, "")</f>
        <v/>
      </c>
    </row>
    <row r="105" spans="1:39" s="110" customFormat="1" ht="36">
      <c r="A105" s="305">
        <v>32</v>
      </c>
      <c r="B105" s="153" t="s">
        <v>0</v>
      </c>
      <c r="C105" s="154" t="s">
        <v>846</v>
      </c>
      <c r="D105" s="126" t="s">
        <v>829</v>
      </c>
      <c r="E105" s="264" t="s">
        <v>838</v>
      </c>
      <c r="F105" s="109"/>
      <c r="G105" s="127"/>
      <c r="H105" s="131"/>
      <c r="I105" s="142"/>
      <c r="J105" s="132"/>
      <c r="K105" s="133"/>
      <c r="L105" s="135"/>
      <c r="M105" s="136">
        <f t="shared" si="29"/>
        <v>0</v>
      </c>
      <c r="N105" s="137">
        <f t="shared" si="21"/>
        <v>0</v>
      </c>
      <c r="O105" s="137">
        <f t="shared" si="22"/>
        <v>0</v>
      </c>
      <c r="P105" s="137">
        <f t="shared" si="23"/>
        <v>0</v>
      </c>
      <c r="Q105" s="137">
        <f t="shared" si="24"/>
        <v>0</v>
      </c>
      <c r="R105" s="137">
        <f t="shared" si="25"/>
        <v>0</v>
      </c>
      <c r="S105" s="137">
        <f t="shared" si="26"/>
        <v>0</v>
      </c>
      <c r="T105" s="137" t="str" cm="1">
        <f t="array" ref="T105">IF(OR($T$11=$N105:$S105), $M105, "")</f>
        <v/>
      </c>
      <c r="U105" s="137" t="str" cm="1">
        <f t="array" ref="U105">IF(OR($U$11=$N105:$S105), $M105, "")</f>
        <v/>
      </c>
      <c r="V105" s="137" t="str" cm="1">
        <f t="array" ref="V105">IF(OR($V$11=$N105:$S105), $M105, "")</f>
        <v/>
      </c>
      <c r="W105" s="137" t="str" cm="1">
        <f t="array" ref="W105">IF(OR($W$11=$N105:$S105), $M105, "")</f>
        <v/>
      </c>
      <c r="X105" s="137" t="str" cm="1">
        <f t="array" ref="X105">IF(OR($X$11=$N105:$S105), $M105, "")</f>
        <v/>
      </c>
      <c r="Y105" s="137" t="str" cm="1">
        <f t="array" ref="Y105">IF(OR($Y$11=$N105:$S105), $M105, "")</f>
        <v/>
      </c>
      <c r="Z105" s="137" t="str" cm="1">
        <f t="array" ref="Z105">IF(OR($Z$11=$N105:$S105), $M105, "")</f>
        <v/>
      </c>
      <c r="AA105" s="137" t="str" cm="1">
        <f t="array" ref="AA105">IF(OR($AA$11=$N105:$S105), $M105, "")</f>
        <v/>
      </c>
      <c r="AB105" s="137" t="str" cm="1">
        <f t="array" ref="AB105">IF(OR($AB$11=$N105:$S105), $M105, "")</f>
        <v/>
      </c>
      <c r="AC105" s="138" t="str" cm="1">
        <f t="array" ref="AC105">IF(OR($AC$11=$N105:$S105), $M105, "")</f>
        <v/>
      </c>
      <c r="AD105" s="220" t="str" cm="1">
        <f t="array" ref="AD105">IF(OR($AD$11=$N105:$S105), $M105, "")</f>
        <v/>
      </c>
      <c r="AE105" s="137" t="str" cm="1">
        <f t="array" ref="AE105">IF(OR($AE$11=$N105:$S105), $M105, "")</f>
        <v/>
      </c>
      <c r="AF105" s="137" t="str" cm="1">
        <f t="array" ref="AF105">IF(OR($AF$11=$N105:$S105), $M105, "")</f>
        <v/>
      </c>
      <c r="AG105" s="137" t="str" cm="1">
        <f t="array" ref="AG105">IF(OR($AG$11=$N105:$S105), $M105, "")</f>
        <v/>
      </c>
      <c r="AH105" s="137" t="str" cm="1">
        <f t="array" ref="AH105">IF(OR($AH$11=$N105:$S105), $M105, "")</f>
        <v/>
      </c>
      <c r="AI105" s="137" t="str" cm="1">
        <f t="array" ref="AI105">IF(OR($AI$11=$N105:$S105), $M105, "")</f>
        <v/>
      </c>
      <c r="AJ105" s="137" t="str" cm="1">
        <f t="array" ref="AJ105">IF(OR($AJ$11=$N105:$S105), $M105, "")</f>
        <v/>
      </c>
      <c r="AK105" s="137" t="str" cm="1">
        <f t="array" ref="AK105">IF(OR($AK$11=$N105:$S105), $M105, "")</f>
        <v/>
      </c>
      <c r="AL105" s="137" t="str" cm="1">
        <f t="array" ref="AL105">IF(OR($AL$11=$N105:$S105), $M105, "")</f>
        <v/>
      </c>
      <c r="AM105" s="138" t="str" cm="1">
        <f t="array" ref="AM105">IF(OR($AM$11=$N105:$S105), $M105, "")</f>
        <v/>
      </c>
    </row>
    <row r="106" spans="1:39" s="110" customFormat="1" ht="18">
      <c r="A106" s="305"/>
      <c r="B106" s="153"/>
      <c r="C106" s="154"/>
      <c r="D106" s="126"/>
      <c r="E106" s="126"/>
      <c r="F106" s="109"/>
      <c r="G106" s="127"/>
      <c r="H106" s="131"/>
      <c r="I106" s="142"/>
      <c r="J106" s="132"/>
      <c r="K106" s="133"/>
      <c r="L106" s="135"/>
      <c r="M106" s="136">
        <f t="shared" si="29"/>
        <v>0</v>
      </c>
      <c r="N106" s="137">
        <f t="shared" si="21"/>
        <v>0</v>
      </c>
      <c r="O106" s="137">
        <f t="shared" si="22"/>
        <v>0</v>
      </c>
      <c r="P106" s="137">
        <f t="shared" si="23"/>
        <v>0</v>
      </c>
      <c r="Q106" s="137">
        <f t="shared" si="24"/>
        <v>0</v>
      </c>
      <c r="R106" s="137">
        <f t="shared" si="25"/>
        <v>0</v>
      </c>
      <c r="S106" s="137">
        <f t="shared" si="26"/>
        <v>0</v>
      </c>
      <c r="T106" s="137" t="str" cm="1">
        <f t="array" ref="T106">IF(OR($T$11=$N106:$S106), $M106, "")</f>
        <v/>
      </c>
      <c r="U106" s="137" t="str" cm="1">
        <f t="array" ref="U106">IF(OR($U$11=$N106:$S106), $M106, "")</f>
        <v/>
      </c>
      <c r="V106" s="137" t="str" cm="1">
        <f t="array" ref="V106">IF(OR($V$11=$N106:$S106), $M106, "")</f>
        <v/>
      </c>
      <c r="W106" s="137" t="str" cm="1">
        <f t="array" ref="W106">IF(OR($W$11=$N106:$S106), $M106, "")</f>
        <v/>
      </c>
      <c r="X106" s="137" t="str" cm="1">
        <f t="array" ref="X106">IF(OR($X$11=$N106:$S106), $M106, "")</f>
        <v/>
      </c>
      <c r="Y106" s="137" t="str" cm="1">
        <f t="array" ref="Y106">IF(OR($Y$11=$N106:$S106), $M106, "")</f>
        <v/>
      </c>
      <c r="Z106" s="137" t="str" cm="1">
        <f t="array" ref="Z106">IF(OR($Z$11=$N106:$S106), $M106, "")</f>
        <v/>
      </c>
      <c r="AA106" s="137" t="str" cm="1">
        <f t="array" ref="AA106">IF(OR($AA$11=$N106:$S106), $M106, "")</f>
        <v/>
      </c>
      <c r="AB106" s="137" t="str" cm="1">
        <f t="array" ref="AB106">IF(OR($AB$11=$N106:$S106), $M106, "")</f>
        <v/>
      </c>
      <c r="AC106" s="138" t="str" cm="1">
        <f t="array" ref="AC106">IF(OR($AC$11=$N106:$S106), $M106, "")</f>
        <v/>
      </c>
      <c r="AD106" s="220"/>
      <c r="AE106" s="137"/>
      <c r="AF106" s="137"/>
      <c r="AG106" s="137"/>
      <c r="AH106" s="137"/>
      <c r="AI106" s="137"/>
      <c r="AJ106" s="137"/>
      <c r="AK106" s="137"/>
      <c r="AL106" s="137"/>
      <c r="AM106" s="138"/>
    </row>
    <row r="107" spans="1:39" s="110" customFormat="1" ht="18">
      <c r="A107" s="305"/>
      <c r="B107" s="153"/>
      <c r="C107" s="154"/>
      <c r="D107" s="126"/>
      <c r="E107" s="126"/>
      <c r="F107" s="109"/>
      <c r="G107" s="127"/>
      <c r="H107" s="131"/>
      <c r="I107" s="142"/>
      <c r="J107" s="132"/>
      <c r="K107" s="133"/>
      <c r="L107" s="135"/>
      <c r="M107" s="136">
        <f t="shared" si="29"/>
        <v>0</v>
      </c>
      <c r="N107" s="137">
        <f t="shared" si="21"/>
        <v>0</v>
      </c>
      <c r="O107" s="137">
        <f t="shared" si="22"/>
        <v>0</v>
      </c>
      <c r="P107" s="137">
        <f t="shared" si="23"/>
        <v>0</v>
      </c>
      <c r="Q107" s="137">
        <f t="shared" si="24"/>
        <v>0</v>
      </c>
      <c r="R107" s="137">
        <f t="shared" si="25"/>
        <v>0</v>
      </c>
      <c r="S107" s="137">
        <f t="shared" si="26"/>
        <v>0</v>
      </c>
      <c r="T107" s="137" t="str" cm="1">
        <f t="array" ref="T107">IF(OR($T$11=$N107:$S107), $M107, "")</f>
        <v/>
      </c>
      <c r="U107" s="137" t="str" cm="1">
        <f t="array" ref="U107">IF(OR($U$11=$N107:$S107), $M107, "")</f>
        <v/>
      </c>
      <c r="V107" s="137" t="str" cm="1">
        <f t="array" ref="V107">IF(OR($V$11=$N107:$S107), $M107, "")</f>
        <v/>
      </c>
      <c r="W107" s="137" t="str" cm="1">
        <f t="array" ref="W107">IF(OR($W$11=$N107:$S107), $M107, "")</f>
        <v/>
      </c>
      <c r="X107" s="137" t="str" cm="1">
        <f t="array" ref="X107">IF(OR($X$11=$N107:$S107), $M107, "")</f>
        <v/>
      </c>
      <c r="Y107" s="137" t="str" cm="1">
        <f t="array" ref="Y107">IF(OR($Y$11=$N107:$S107), $M107, "")</f>
        <v/>
      </c>
      <c r="Z107" s="137" t="str" cm="1">
        <f t="array" ref="Z107">IF(OR($Z$11=$N107:$S107), $M107, "")</f>
        <v/>
      </c>
      <c r="AA107" s="137" t="str" cm="1">
        <f t="array" ref="AA107">IF(OR($AA$11=$N107:$S107), $M107, "")</f>
        <v/>
      </c>
      <c r="AB107" s="137" t="str" cm="1">
        <f t="array" ref="AB107">IF(OR($AB$11=$N107:$S107), $M107, "")</f>
        <v/>
      </c>
      <c r="AC107" s="138" t="str" cm="1">
        <f t="array" ref="AC107">IF(OR($AC$11=$N107:$S107), $M107, "")</f>
        <v/>
      </c>
      <c r="AD107" s="220" t="str" cm="1">
        <f t="array" ref="AD107">IF(OR($AD$11=$N107:$S107), $M107, "")</f>
        <v/>
      </c>
      <c r="AE107" s="137" t="str" cm="1">
        <f t="array" ref="AE107">IF(OR($AE$11=$N107:$S107), $M107, "")</f>
        <v/>
      </c>
      <c r="AF107" s="137" t="str" cm="1">
        <f t="array" ref="AF107">IF(OR($AF$11=$N107:$S107), $M107, "")</f>
        <v/>
      </c>
      <c r="AG107" s="137" t="str" cm="1">
        <f t="array" ref="AG107">IF(OR($AG$11=$N107:$S107), $M107, "")</f>
        <v/>
      </c>
      <c r="AH107" s="137" t="str" cm="1">
        <f t="array" ref="AH107">IF(OR($AH$11=$N107:$S107), $M107, "")</f>
        <v/>
      </c>
      <c r="AI107" s="137" t="str" cm="1">
        <f t="array" ref="AI107">IF(OR($AI$11=$N107:$S107), $M107, "")</f>
        <v/>
      </c>
      <c r="AJ107" s="137" t="str" cm="1">
        <f t="array" ref="AJ107">IF(OR($AJ$11=$N107:$S107), $M107, "")</f>
        <v/>
      </c>
      <c r="AK107" s="137" t="str" cm="1">
        <f t="array" ref="AK107">IF(OR($AK$11=$N107:$S107), $M107, "")</f>
        <v/>
      </c>
      <c r="AL107" s="137" t="str" cm="1">
        <f t="array" ref="AL107">IF(OR($AL$11=$N107:$S107), $M107, "")</f>
        <v/>
      </c>
      <c r="AM107" s="138" t="str" cm="1">
        <f t="array" ref="AM107">IF(OR($AM$11=$N107:$S107), $M107, "")</f>
        <v/>
      </c>
    </row>
    <row r="108" spans="1:39" s="110" customFormat="1" ht="90">
      <c r="A108" s="305">
        <v>33</v>
      </c>
      <c r="B108" s="153" t="s">
        <v>0</v>
      </c>
      <c r="C108" s="154" t="s">
        <v>847</v>
      </c>
      <c r="D108" s="126" t="s">
        <v>830</v>
      </c>
      <c r="E108" s="264" t="s">
        <v>838</v>
      </c>
      <c r="F108" s="109"/>
      <c r="G108" s="127"/>
      <c r="H108" s="131"/>
      <c r="I108" s="142"/>
      <c r="J108" s="132"/>
      <c r="K108" s="133"/>
      <c r="L108" s="135"/>
      <c r="M108" s="136">
        <f t="shared" si="29"/>
        <v>0</v>
      </c>
      <c r="N108" s="137">
        <f t="shared" si="21"/>
        <v>0</v>
      </c>
      <c r="O108" s="137">
        <f t="shared" si="22"/>
        <v>0</v>
      </c>
      <c r="P108" s="137">
        <f t="shared" si="23"/>
        <v>0</v>
      </c>
      <c r="Q108" s="137">
        <f t="shared" si="24"/>
        <v>0</v>
      </c>
      <c r="R108" s="137">
        <f t="shared" si="25"/>
        <v>0</v>
      </c>
      <c r="S108" s="137">
        <f t="shared" si="26"/>
        <v>0</v>
      </c>
      <c r="T108" s="137" t="str" cm="1">
        <f t="array" ref="T108">IF(OR($T$11=$N108:$S108), $M108, "")</f>
        <v/>
      </c>
      <c r="U108" s="137" t="str" cm="1">
        <f t="array" ref="U108">IF(OR($U$11=$N108:$S108), $M108, "")</f>
        <v/>
      </c>
      <c r="V108" s="137" t="str" cm="1">
        <f t="array" ref="V108">IF(OR($V$11=$N108:$S108), $M108, "")</f>
        <v/>
      </c>
      <c r="W108" s="137" t="str" cm="1">
        <f t="array" ref="W108">IF(OR($W$11=$N108:$S108), $M108, "")</f>
        <v/>
      </c>
      <c r="X108" s="137" t="str" cm="1">
        <f t="array" ref="X108">IF(OR($X$11=$N108:$S108), $M108, "")</f>
        <v/>
      </c>
      <c r="Y108" s="137" t="str" cm="1">
        <f t="array" ref="Y108">IF(OR($Y$11=$N108:$S108), $M108, "")</f>
        <v/>
      </c>
      <c r="Z108" s="137" t="str" cm="1">
        <f t="array" ref="Z108">IF(OR($Z$11=$N108:$S108), $M108, "")</f>
        <v/>
      </c>
      <c r="AA108" s="137" t="str" cm="1">
        <f t="array" ref="AA108">IF(OR($AA$11=$N108:$S108), $M108, "")</f>
        <v/>
      </c>
      <c r="AB108" s="137" t="str" cm="1">
        <f t="array" ref="AB108">IF(OR($AB$11=$N108:$S108), $M108, "")</f>
        <v/>
      </c>
      <c r="AC108" s="138" t="str" cm="1">
        <f t="array" ref="AC108">IF(OR($AC$11=$N108:$S108), $M108, "")</f>
        <v/>
      </c>
      <c r="AD108" s="220" t="str" cm="1">
        <f t="array" ref="AD108">IF(OR($AD$11=$N108:$S108), $M108, "")</f>
        <v/>
      </c>
      <c r="AE108" s="137" t="str" cm="1">
        <f t="array" ref="AE108">IF(OR($AE$11=$N108:$S108), $M108, "")</f>
        <v/>
      </c>
      <c r="AF108" s="137" t="str" cm="1">
        <f t="array" ref="AF108">IF(OR($AF$11=$N108:$S108), $M108, "")</f>
        <v/>
      </c>
      <c r="AG108" s="137" t="str" cm="1">
        <f t="array" ref="AG108">IF(OR($AG$11=$N108:$S108), $M108, "")</f>
        <v/>
      </c>
      <c r="AH108" s="137" t="str" cm="1">
        <f t="array" ref="AH108">IF(OR($AH$11=$N108:$S108), $M108, "")</f>
        <v/>
      </c>
      <c r="AI108" s="137" t="str" cm="1">
        <f t="array" ref="AI108">IF(OR($AI$11=$N108:$S108), $M108, "")</f>
        <v/>
      </c>
      <c r="AJ108" s="137" t="str" cm="1">
        <f t="array" ref="AJ108">IF(OR($AJ$11=$N108:$S108), $M108, "")</f>
        <v/>
      </c>
      <c r="AK108" s="137" t="str" cm="1">
        <f t="array" ref="AK108">IF(OR($AK$11=$N108:$S108), $M108, "")</f>
        <v/>
      </c>
      <c r="AL108" s="137" t="str" cm="1">
        <f t="array" ref="AL108">IF(OR($AL$11=$N108:$S108), $M108, "")</f>
        <v/>
      </c>
      <c r="AM108" s="138" t="str" cm="1">
        <f t="array" ref="AM108">IF(OR($AM$11=$N108:$S108), $M108, "")</f>
        <v/>
      </c>
    </row>
    <row r="109" spans="1:39" s="110" customFormat="1" ht="18">
      <c r="A109" s="305"/>
      <c r="B109" s="153"/>
      <c r="C109" s="154"/>
      <c r="D109" s="126"/>
      <c r="E109" s="126"/>
      <c r="F109" s="109"/>
      <c r="G109" s="127"/>
      <c r="H109" s="131"/>
      <c r="I109" s="142"/>
      <c r="J109" s="132"/>
      <c r="K109" s="133"/>
      <c r="L109" s="135"/>
      <c r="M109" s="136">
        <f t="shared" si="29"/>
        <v>0</v>
      </c>
      <c r="N109" s="137">
        <f t="shared" ref="N109:N113" si="30">L109+G109</f>
        <v>0</v>
      </c>
      <c r="O109" s="137">
        <f t="shared" ref="O109:O113" si="31">IF(N109&lt;=$AM$11,G109+N109,"")</f>
        <v>0</v>
      </c>
      <c r="P109" s="137">
        <f t="shared" ref="P109:P113" si="32">IF(O109&lt;=$AM$11,G109+O109,"")</f>
        <v>0</v>
      </c>
      <c r="Q109" s="137">
        <f t="shared" ref="Q109:Q113" si="33">IF(P109&lt;=$AM$11,$G109+$P109,"")</f>
        <v>0</v>
      </c>
      <c r="R109" s="137">
        <f t="shared" ref="R109:R113" si="34">IF(Q109&lt;=$AM$11,$G109+$Q109,"")</f>
        <v>0</v>
      </c>
      <c r="S109" s="137">
        <f t="shared" ref="S109:S113" si="35">IF(R109&lt;=$AM$11,$G109+$R109,"")</f>
        <v>0</v>
      </c>
      <c r="T109" s="137" t="str" cm="1">
        <f t="array" ref="T109">IF(OR($T$11=$N109:$S109), $M109, "")</f>
        <v/>
      </c>
      <c r="U109" s="137" t="str" cm="1">
        <f t="array" ref="U109">IF(OR($U$11=$N109:$S109), $M109, "")</f>
        <v/>
      </c>
      <c r="V109" s="137" t="str" cm="1">
        <f t="array" ref="V109">IF(OR($V$11=$N109:$S109), $M109, "")</f>
        <v/>
      </c>
      <c r="W109" s="137" t="str" cm="1">
        <f t="array" ref="W109">IF(OR($W$11=$N109:$S109), $M109, "")</f>
        <v/>
      </c>
      <c r="X109" s="137" t="str" cm="1">
        <f t="array" ref="X109">IF(OR($X$11=$N109:$S109), $M109, "")</f>
        <v/>
      </c>
      <c r="Y109" s="137" t="str" cm="1">
        <f t="array" ref="Y109">IF(OR($Y$11=$N109:$S109), $M109, "")</f>
        <v/>
      </c>
      <c r="Z109" s="137" t="str" cm="1">
        <f t="array" ref="Z109">IF(OR($Z$11=$N109:$S109), $M109, "")</f>
        <v/>
      </c>
      <c r="AA109" s="137" t="str" cm="1">
        <f t="array" ref="AA109">IF(OR($AA$11=$N109:$S109), $M109, "")</f>
        <v/>
      </c>
      <c r="AB109" s="137" t="str" cm="1">
        <f t="array" ref="AB109">IF(OR($AB$11=$N109:$S109), $M109, "")</f>
        <v/>
      </c>
      <c r="AC109" s="138" t="str" cm="1">
        <f t="array" ref="AC109">IF(OR($AC$11=$N109:$S109), $M109, "")</f>
        <v/>
      </c>
      <c r="AD109" s="220"/>
      <c r="AE109" s="137"/>
      <c r="AF109" s="137"/>
      <c r="AG109" s="137"/>
      <c r="AH109" s="137"/>
      <c r="AI109" s="137"/>
      <c r="AJ109" s="137"/>
      <c r="AK109" s="137"/>
      <c r="AL109" s="137"/>
      <c r="AM109" s="138"/>
    </row>
    <row r="110" spans="1:39" s="110" customFormat="1" ht="18">
      <c r="A110" s="305"/>
      <c r="B110" s="153"/>
      <c r="C110" s="154"/>
      <c r="D110" s="126"/>
      <c r="E110" s="126"/>
      <c r="F110" s="109"/>
      <c r="G110" s="127"/>
      <c r="H110" s="131"/>
      <c r="I110" s="142"/>
      <c r="J110" s="132"/>
      <c r="K110" s="133"/>
      <c r="L110" s="135"/>
      <c r="M110" s="136">
        <f t="shared" si="29"/>
        <v>0</v>
      </c>
      <c r="N110" s="137">
        <f t="shared" si="30"/>
        <v>0</v>
      </c>
      <c r="O110" s="137">
        <f t="shared" si="31"/>
        <v>0</v>
      </c>
      <c r="P110" s="137">
        <f t="shared" si="32"/>
        <v>0</v>
      </c>
      <c r="Q110" s="137">
        <f t="shared" si="33"/>
        <v>0</v>
      </c>
      <c r="R110" s="137">
        <f t="shared" si="34"/>
        <v>0</v>
      </c>
      <c r="S110" s="137">
        <f t="shared" si="35"/>
        <v>0</v>
      </c>
      <c r="T110" s="137" t="str" cm="1">
        <f t="array" ref="T110">IF(OR($T$11=$N110:$S110), $M110, "")</f>
        <v/>
      </c>
      <c r="U110" s="137" t="str" cm="1">
        <f t="array" ref="U110">IF(OR($U$11=$N110:$S110), $M110, "")</f>
        <v/>
      </c>
      <c r="V110" s="137" t="str" cm="1">
        <f t="array" ref="V110">IF(OR($V$11=$N110:$S110), $M110, "")</f>
        <v/>
      </c>
      <c r="W110" s="137" t="str" cm="1">
        <f t="array" ref="W110">IF(OR($W$11=$N110:$S110), $M110, "")</f>
        <v/>
      </c>
      <c r="X110" s="137" t="str" cm="1">
        <f t="array" ref="X110">IF(OR($X$11=$N110:$S110), $M110, "")</f>
        <v/>
      </c>
      <c r="Y110" s="137" t="str" cm="1">
        <f t="array" ref="Y110">IF(OR($Y$11=$N110:$S110), $M110, "")</f>
        <v/>
      </c>
      <c r="Z110" s="137" t="str" cm="1">
        <f t="array" ref="Z110">IF(OR($Z$11=$N110:$S110), $M110, "")</f>
        <v/>
      </c>
      <c r="AA110" s="137" t="str" cm="1">
        <f t="array" ref="AA110">IF(OR($AA$11=$N110:$S110), $M110, "")</f>
        <v/>
      </c>
      <c r="AB110" s="137" t="str" cm="1">
        <f t="array" ref="AB110">IF(OR($AB$11=$N110:$S110), $M110, "")</f>
        <v/>
      </c>
      <c r="AC110" s="138" t="str" cm="1">
        <f t="array" ref="AC110">IF(OR($AC$11=$N110:$S110), $M110, "")</f>
        <v/>
      </c>
      <c r="AD110" s="220" t="str" cm="1">
        <f t="array" ref="AD110">IF(OR($AD$11=$N110:$S110), $M110, "")</f>
        <v/>
      </c>
      <c r="AE110" s="137" t="str" cm="1">
        <f t="array" ref="AE110">IF(OR($AE$11=$N110:$S110), $M110, "")</f>
        <v/>
      </c>
      <c r="AF110" s="137" t="str" cm="1">
        <f t="array" ref="AF110">IF(OR($AF$11=$N110:$S110), $M110, "")</f>
        <v/>
      </c>
      <c r="AG110" s="137" t="str" cm="1">
        <f t="array" ref="AG110">IF(OR($AG$11=$N110:$S110), $M110, "")</f>
        <v/>
      </c>
      <c r="AH110" s="137" t="str" cm="1">
        <f t="array" ref="AH110">IF(OR($AH$11=$N110:$S110), $M110, "")</f>
        <v/>
      </c>
      <c r="AI110" s="137" t="str" cm="1">
        <f t="array" ref="AI110">IF(OR($AI$11=$N110:$S110), $M110, "")</f>
        <v/>
      </c>
      <c r="AJ110" s="137" t="str" cm="1">
        <f t="array" ref="AJ110">IF(OR($AJ$11=$N110:$S110), $M110, "")</f>
        <v/>
      </c>
      <c r="AK110" s="137" t="str" cm="1">
        <f t="array" ref="AK110">IF(OR($AK$11=$N110:$S110), $M110, "")</f>
        <v/>
      </c>
      <c r="AL110" s="137" t="str" cm="1">
        <f t="array" ref="AL110">IF(OR($AL$11=$N110:$S110), $M110, "")</f>
        <v/>
      </c>
      <c r="AM110" s="138" t="str" cm="1">
        <f t="array" ref="AM110">IF(OR($AM$11=$N110:$S110), $M110, "")</f>
        <v/>
      </c>
    </row>
    <row r="111" spans="1:39" s="110" customFormat="1" ht="18">
      <c r="A111" s="305">
        <v>34</v>
      </c>
      <c r="B111" s="153" t="s">
        <v>0</v>
      </c>
      <c r="C111" s="154" t="s">
        <v>693</v>
      </c>
      <c r="D111" s="126" t="s">
        <v>831</v>
      </c>
      <c r="E111" s="264" t="s">
        <v>838</v>
      </c>
      <c r="F111" s="109"/>
      <c r="G111" s="127"/>
      <c r="H111" s="131"/>
      <c r="I111" s="142"/>
      <c r="J111" s="132"/>
      <c r="K111" s="133"/>
      <c r="L111" s="135"/>
      <c r="M111" s="136">
        <f>H111*I111*K111</f>
        <v>0</v>
      </c>
      <c r="N111" s="137">
        <f t="shared" si="30"/>
        <v>0</v>
      </c>
      <c r="O111" s="137">
        <f t="shared" si="31"/>
        <v>0</v>
      </c>
      <c r="P111" s="137">
        <f t="shared" si="32"/>
        <v>0</v>
      </c>
      <c r="Q111" s="137">
        <f t="shared" si="33"/>
        <v>0</v>
      </c>
      <c r="R111" s="137">
        <f t="shared" si="34"/>
        <v>0</v>
      </c>
      <c r="S111" s="137">
        <f t="shared" si="35"/>
        <v>0</v>
      </c>
      <c r="T111" s="137" t="str" cm="1">
        <f t="array" ref="T111">IF(OR($T$11=$N111:$S111), $M111, "")</f>
        <v/>
      </c>
      <c r="U111" s="137" t="str" cm="1">
        <f t="array" ref="U111">IF(OR($U$11=$N111:$S111), $M111, "")</f>
        <v/>
      </c>
      <c r="V111" s="137" t="str" cm="1">
        <f t="array" ref="V111">IF(OR($V$11=$N111:$S111), $M111, "")</f>
        <v/>
      </c>
      <c r="W111" s="137" t="str" cm="1">
        <f t="array" ref="W111">IF(OR($W$11=$N111:$S111), $M111, "")</f>
        <v/>
      </c>
      <c r="X111" s="137" t="str" cm="1">
        <f t="array" ref="X111">IF(OR($X$11=$N111:$S111), $M111, "")</f>
        <v/>
      </c>
      <c r="Y111" s="137" t="str" cm="1">
        <f t="array" ref="Y111">IF(OR($Y$11=$N111:$S111), $M111, "")</f>
        <v/>
      </c>
      <c r="Z111" s="137" t="str" cm="1">
        <f t="array" ref="Z111">IF(OR($Z$11=$N111:$S111), $M111, "")</f>
        <v/>
      </c>
      <c r="AA111" s="137" t="str" cm="1">
        <f t="array" ref="AA111">IF(OR($AA$11=$N111:$S111), $M111, "")</f>
        <v/>
      </c>
      <c r="AB111" s="137" t="str" cm="1">
        <f t="array" ref="AB111">IF(OR($AB$11=$N111:$S111), $M111, "")</f>
        <v/>
      </c>
      <c r="AC111" s="138" t="str" cm="1">
        <f t="array" ref="AC111">IF(OR($AC$11=$N111:$S111), $M111, "")</f>
        <v/>
      </c>
      <c r="AD111" s="220"/>
      <c r="AE111" s="137"/>
      <c r="AF111" s="137"/>
      <c r="AG111" s="137"/>
      <c r="AH111" s="137"/>
      <c r="AI111" s="137"/>
      <c r="AJ111" s="137"/>
      <c r="AK111" s="137"/>
      <c r="AL111" s="137"/>
      <c r="AM111" s="138"/>
    </row>
    <row r="112" spans="1:39" s="110" customFormat="1" ht="18">
      <c r="A112" s="305"/>
      <c r="B112" s="153"/>
      <c r="C112" s="154"/>
      <c r="D112" s="126"/>
      <c r="E112" s="126"/>
      <c r="F112" s="109"/>
      <c r="G112" s="127"/>
      <c r="H112" s="131"/>
      <c r="I112" s="142"/>
      <c r="J112" s="132"/>
      <c r="K112" s="133"/>
      <c r="L112" s="135"/>
      <c r="M112" s="136">
        <f t="shared" ref="M112:M113" si="36">H112*I112*K112</f>
        <v>0</v>
      </c>
      <c r="N112" s="137">
        <f t="shared" si="30"/>
        <v>0</v>
      </c>
      <c r="O112" s="137">
        <f t="shared" si="31"/>
        <v>0</v>
      </c>
      <c r="P112" s="137">
        <f t="shared" si="32"/>
        <v>0</v>
      </c>
      <c r="Q112" s="137">
        <f t="shared" si="33"/>
        <v>0</v>
      </c>
      <c r="R112" s="137">
        <f t="shared" si="34"/>
        <v>0</v>
      </c>
      <c r="S112" s="137">
        <f t="shared" si="35"/>
        <v>0</v>
      </c>
      <c r="T112" s="137" t="str" cm="1">
        <f t="array" ref="T112">IF(OR($T$11=$N112:$S112), $M112, "")</f>
        <v/>
      </c>
      <c r="U112" s="137" t="str" cm="1">
        <f t="array" ref="U112">IF(OR($U$11=$N112:$S112), $M112, "")</f>
        <v/>
      </c>
      <c r="V112" s="137" t="str" cm="1">
        <f t="array" ref="V112">IF(OR($V$11=$N112:$S112), $M112, "")</f>
        <v/>
      </c>
      <c r="W112" s="137" t="str" cm="1">
        <f t="array" ref="W112">IF(OR($W$11=$N112:$S112), $M112, "")</f>
        <v/>
      </c>
      <c r="X112" s="137" t="str" cm="1">
        <f t="array" ref="X112">IF(OR($X$11=$N112:$S112), $M112, "")</f>
        <v/>
      </c>
      <c r="Y112" s="137" t="str" cm="1">
        <f t="array" ref="Y112">IF(OR($Y$11=$N112:$S112), $M112, "")</f>
        <v/>
      </c>
      <c r="Z112" s="137" t="str" cm="1">
        <f t="array" ref="Z112">IF(OR($Z$11=$N112:$S112), $M112, "")</f>
        <v/>
      </c>
      <c r="AA112" s="137" t="str" cm="1">
        <f t="array" ref="AA112">IF(OR($AA$11=$N112:$S112), $M112, "")</f>
        <v/>
      </c>
      <c r="AB112" s="137" t="str" cm="1">
        <f t="array" ref="AB112">IF(OR($AB$11=$N112:$S112), $M112, "")</f>
        <v/>
      </c>
      <c r="AC112" s="138" t="str" cm="1">
        <f t="array" ref="AC112">IF(OR($AC$11=$N112:$S112), $M112, "")</f>
        <v/>
      </c>
      <c r="AD112" s="220"/>
      <c r="AE112" s="137"/>
      <c r="AF112" s="137"/>
      <c r="AG112" s="137"/>
      <c r="AH112" s="137"/>
      <c r="AI112" s="137"/>
      <c r="AJ112" s="137"/>
      <c r="AK112" s="137"/>
      <c r="AL112" s="137"/>
      <c r="AM112" s="138"/>
    </row>
    <row r="113" spans="1:39" s="110" customFormat="1" ht="18.600000000000001" thickBot="1">
      <c r="A113" s="305"/>
      <c r="B113" s="366"/>
      <c r="C113" s="367"/>
      <c r="D113" s="368"/>
      <c r="E113" s="368"/>
      <c r="F113" s="371"/>
      <c r="G113" s="369"/>
      <c r="H113" s="370"/>
      <c r="I113" s="374"/>
      <c r="J113" s="373"/>
      <c r="K113" s="375"/>
      <c r="L113" s="376"/>
      <c r="M113" s="136">
        <f t="shared" si="36"/>
        <v>0</v>
      </c>
      <c r="N113" s="137">
        <f t="shared" si="30"/>
        <v>0</v>
      </c>
      <c r="O113" s="137">
        <f t="shared" si="31"/>
        <v>0</v>
      </c>
      <c r="P113" s="137">
        <f t="shared" si="32"/>
        <v>0</v>
      </c>
      <c r="Q113" s="137">
        <f t="shared" si="33"/>
        <v>0</v>
      </c>
      <c r="R113" s="137">
        <f t="shared" si="34"/>
        <v>0</v>
      </c>
      <c r="S113" s="137">
        <f t="shared" si="35"/>
        <v>0</v>
      </c>
      <c r="T113" s="137" t="str" cm="1">
        <f t="array" ref="T113">IF(OR($T$11=$N113:$S113), $M113, "")</f>
        <v/>
      </c>
      <c r="U113" s="137" t="str" cm="1">
        <f t="array" ref="U113">IF(OR($U$11=$N113:$S113), $M113, "")</f>
        <v/>
      </c>
      <c r="V113" s="137" t="str" cm="1">
        <f t="array" ref="V113">IF(OR($V$11=$N113:$S113), $M113, "")</f>
        <v/>
      </c>
      <c r="W113" s="137" t="str" cm="1">
        <f t="array" ref="W113">IF(OR($W$11=$N113:$S113), $M113, "")</f>
        <v/>
      </c>
      <c r="X113" s="137" t="str" cm="1">
        <f t="array" ref="X113">IF(OR($X$11=$N113:$S113), $M113, "")</f>
        <v/>
      </c>
      <c r="Y113" s="137" t="str" cm="1">
        <f t="array" ref="Y113">IF(OR($Y$11=$N113:$S113), $M113, "")</f>
        <v/>
      </c>
      <c r="Z113" s="137" t="str" cm="1">
        <f t="array" ref="Z113">IF(OR($Z$11=$N113:$S113), $M113, "")</f>
        <v/>
      </c>
      <c r="AA113" s="137" t="str" cm="1">
        <f t="array" ref="AA113">IF(OR($AA$11=$N113:$S113), $M113, "")</f>
        <v/>
      </c>
      <c r="AB113" s="137" t="str" cm="1">
        <f t="array" ref="AB113">IF(OR($AB$11=$N113:$S113), $M113, "")</f>
        <v/>
      </c>
      <c r="AC113" s="138" t="str" cm="1">
        <f t="array" ref="AC113">IF(OR($AC$11=$N113:$S113), $M113, "")</f>
        <v/>
      </c>
      <c r="AD113" s="220"/>
      <c r="AE113" s="137"/>
      <c r="AF113" s="137"/>
      <c r="AG113" s="137"/>
      <c r="AH113" s="137"/>
      <c r="AI113" s="137"/>
      <c r="AJ113" s="137"/>
      <c r="AK113" s="137"/>
      <c r="AL113" s="137"/>
      <c r="AM113" s="138"/>
    </row>
    <row r="114" spans="1:39" s="111" customFormat="1" ht="18.600000000000001" thickBot="1">
      <c r="A114" s="308"/>
      <c r="L114" s="281" t="s">
        <v>747</v>
      </c>
      <c r="M114" s="139"/>
      <c r="N114" s="139"/>
      <c r="O114" s="139"/>
      <c r="P114" s="139"/>
      <c r="Q114" s="139"/>
      <c r="R114" s="139"/>
      <c r="S114" s="139"/>
      <c r="T114" s="309">
        <f t="shared" ref="T114:AM114" si="37">SUM(T12:T113)</f>
        <v>0</v>
      </c>
      <c r="U114" s="310">
        <f t="shared" si="37"/>
        <v>0</v>
      </c>
      <c r="V114" s="310">
        <f t="shared" si="37"/>
        <v>0</v>
      </c>
      <c r="W114" s="310">
        <f t="shared" si="37"/>
        <v>0</v>
      </c>
      <c r="X114" s="310">
        <f t="shared" si="37"/>
        <v>0</v>
      </c>
      <c r="Y114" s="310">
        <f t="shared" si="37"/>
        <v>0</v>
      </c>
      <c r="Z114" s="310">
        <f t="shared" si="37"/>
        <v>0</v>
      </c>
      <c r="AA114" s="310">
        <f t="shared" si="37"/>
        <v>0</v>
      </c>
      <c r="AB114" s="310">
        <f t="shared" si="37"/>
        <v>0</v>
      </c>
      <c r="AC114" s="310">
        <f t="shared" si="37"/>
        <v>0</v>
      </c>
      <c r="AD114" s="140">
        <f t="shared" si="37"/>
        <v>0</v>
      </c>
      <c r="AE114" s="140">
        <f t="shared" si="37"/>
        <v>0</v>
      </c>
      <c r="AF114" s="140">
        <f t="shared" si="37"/>
        <v>0</v>
      </c>
      <c r="AG114" s="140">
        <f t="shared" si="37"/>
        <v>0</v>
      </c>
      <c r="AH114" s="140">
        <f t="shared" si="37"/>
        <v>0</v>
      </c>
      <c r="AI114" s="140">
        <f t="shared" si="37"/>
        <v>0</v>
      </c>
      <c r="AJ114" s="140">
        <f t="shared" si="37"/>
        <v>0</v>
      </c>
      <c r="AK114" s="140">
        <f t="shared" si="37"/>
        <v>0</v>
      </c>
      <c r="AL114" s="140">
        <f t="shared" si="37"/>
        <v>0</v>
      </c>
      <c r="AM114" s="141">
        <f t="shared" si="37"/>
        <v>0</v>
      </c>
    </row>
    <row r="115" spans="1:39" s="110" customFormat="1"/>
    <row r="116" spans="1:39" s="110" customFormat="1"/>
    <row r="117" spans="1:39" s="110" customFormat="1"/>
    <row r="118" spans="1:39" s="110" customFormat="1"/>
    <row r="119" spans="1:39" s="110" customFormat="1"/>
    <row r="120" spans="1:39" s="110" customFormat="1"/>
    <row r="121" spans="1:39" s="110" customFormat="1"/>
    <row r="122" spans="1:39" s="110" customFormat="1"/>
    <row r="123" spans="1:39" s="110" customFormat="1"/>
  </sheetData>
  <sheetProtection insertRows="0" selectLockedCells="1"/>
  <autoFilter ref="A11:AC114" xr:uid="{00000000-0009-0000-0000-000009000000}"/>
  <customSheetViews>
    <customSheetView guid="{C55BEEA4-C7C0-4DC5-8BAF-692055B5AA15}" scale="25" showPageBreaks="1" fitToPage="1" printArea="1" showAutoFilter="1" hiddenColumns="1" view="pageBreakPreview" topLeftCell="A43">
      <selection activeCell="T79" sqref="T79"/>
      <rowBreaks count="1" manualBreakCount="1">
        <brk id="47" max="28" man="1"/>
      </rowBreaks>
      <colBreaks count="1" manualBreakCount="1">
        <brk id="29" max="107" man="1"/>
      </colBreaks>
      <pageMargins left="0.25" right="0.25" top="0.75" bottom="0.75" header="0.3" footer="0.3"/>
      <pageSetup paperSize="8" scale="53" fitToHeight="0" orientation="landscape" r:id="rId1"/>
      <headerFooter>
        <oddFooter>Page &amp;P of &amp;N</oddFooter>
      </headerFooter>
      <autoFilter ref="A11:AC114" xr:uid="{00000000-0009-0000-0000-000009000000}"/>
    </customSheetView>
    <customSheetView guid="{96CC6107-9CCE-429C-BFFD-A79E6F82B4AC}" scale="70" showPageBreaks="1" fitToPage="1" printArea="1" showAutoFilter="1" hiddenColumns="1" view="pageBreakPreview" topLeftCell="G102">
      <selection sqref="A1:AC114"/>
      <rowBreaks count="1" manualBreakCount="1">
        <brk id="51" max="28" man="1"/>
      </rowBreaks>
      <colBreaks count="1" manualBreakCount="1">
        <brk id="29" max="107" man="1"/>
      </colBreaks>
      <pageMargins left="0.25" right="0.25" top="0.75" bottom="0.75" header="0.3" footer="0.3"/>
      <pageSetup paperSize="9" scale="41" fitToHeight="0" orientation="landscape" horizontalDpi="1200" verticalDpi="1200" r:id="rId2"/>
      <headerFooter>
        <oddFooter>Page &amp;P of &amp;N</oddFooter>
      </headerFooter>
      <autoFilter ref="A11:AC114" xr:uid="{BD0EAA57-3591-4B21-AE54-6C50D024ADBD}"/>
    </customSheetView>
  </customSheetViews>
  <mergeCells count="3">
    <mergeCell ref="F10:L10"/>
    <mergeCell ref="L2:M2"/>
    <mergeCell ref="M10:AC10"/>
  </mergeCells>
  <phoneticPr fontId="17" type="noConversion"/>
  <pageMargins left="0.25" right="0.25" top="0.75" bottom="0.75" header="0.3" footer="0.3"/>
  <pageSetup paperSize="8" scale="53" fitToHeight="0" orientation="landscape" r:id="rId3"/>
  <headerFooter>
    <oddFooter>Page &amp;P of &amp;N</oddFooter>
  </headerFooter>
  <rowBreaks count="1" manualBreakCount="1">
    <brk id="47" max="28" man="1"/>
  </rowBreaks>
  <colBreaks count="1" manualBreakCount="1">
    <brk id="29" max="107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900-000000000000}">
          <x14:formula1>
            <xm:f>Data!$C$2:$C$21</xm:f>
          </x14:formula1>
          <xm:sqref>C24:C35 C111:C113 C12:C17 C84:C107 C42:C77</xm:sqref>
        </x14:dataValidation>
        <x14:dataValidation type="list" allowBlank="1" showInputMessage="1" showErrorMessage="1" xr:uid="{00000000-0002-0000-0900-000001000000}">
          <x14:formula1>
            <xm:f>Data!$C$2:$C$27</xm:f>
          </x14:formula1>
          <xm:sqref>C36:C43</xm:sqref>
        </x14:dataValidation>
        <x14:dataValidation type="list" allowBlank="1" showInputMessage="1" showErrorMessage="1" xr:uid="{00000000-0002-0000-0900-000002000000}">
          <x14:formula1>
            <xm:f>Data!$C$2:$C$58</xm:f>
          </x14:formula1>
          <xm:sqref>C18:C23 C48:C53 C78:C83</xm:sqref>
        </x14:dataValidation>
        <x14:dataValidation type="list" allowBlank="1" showInputMessage="1" showErrorMessage="1" xr:uid="{00000000-0002-0000-0900-000003000000}">
          <x14:formula1>
            <xm:f>Data!$A$2:$A$4</xm:f>
          </x14:formula1>
          <xm:sqref>B12:B113</xm:sqref>
        </x14:dataValidation>
        <x14:dataValidation type="list" allowBlank="1" showInputMessage="1" showErrorMessage="1" xr:uid="{00000000-0002-0000-0900-000004000000}">
          <x14:formula1>
            <xm:f>Data!$I$2:$I$25</xm:f>
          </x14:formula1>
          <xm:sqref>J12:J113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M111"/>
  <sheetViews>
    <sheetView view="pageBreakPreview" topLeftCell="A70" zoomScale="25" zoomScaleNormal="10" zoomScaleSheetLayoutView="25" zoomScalePageLayoutView="55" workbookViewId="0">
      <selection activeCell="T11" sqref="T11"/>
    </sheetView>
  </sheetViews>
  <sheetFormatPr defaultColWidth="9.109375" defaultRowHeight="14.4"/>
  <cols>
    <col min="1" max="1" width="9.33203125" style="226" customWidth="1"/>
    <col min="2" max="2" width="21.33203125" style="226" customWidth="1"/>
    <col min="3" max="3" width="24.33203125" style="226" customWidth="1"/>
    <col min="4" max="4" width="14.6640625" style="226" customWidth="1"/>
    <col min="5" max="5" width="18" style="226" customWidth="1"/>
    <col min="6" max="6" width="28.109375" style="226" customWidth="1"/>
    <col min="7" max="7" width="18.109375" style="226" customWidth="1"/>
    <col min="8" max="8" width="19.6640625" style="226" customWidth="1"/>
    <col min="9" max="9" width="14.6640625" style="226" customWidth="1"/>
    <col min="10" max="10" width="13.88671875" style="226" customWidth="1"/>
    <col min="11" max="11" width="20.109375" style="226" customWidth="1"/>
    <col min="12" max="12" width="16.33203125" style="226" customWidth="1"/>
    <col min="13" max="13" width="20.6640625" style="226" customWidth="1"/>
    <col min="14" max="14" width="17.5546875" style="226" hidden="1" customWidth="1"/>
    <col min="15" max="19" width="17.6640625" style="226" hidden="1" customWidth="1"/>
    <col min="20" max="20" width="13.33203125" style="226" customWidth="1"/>
    <col min="21" max="21" width="16.6640625" style="226" customWidth="1"/>
    <col min="22" max="22" width="14.88671875" style="226" customWidth="1"/>
    <col min="23" max="23" width="15.109375" style="226" customWidth="1"/>
    <col min="24" max="24" width="15" style="226" customWidth="1"/>
    <col min="25" max="25" width="15.88671875" style="226" customWidth="1"/>
    <col min="26" max="27" width="15.109375" style="226" customWidth="1"/>
    <col min="28" max="28" width="14.5546875" style="226" customWidth="1"/>
    <col min="29" max="29" width="16.6640625" style="226" customWidth="1"/>
    <col min="30" max="39" width="13.33203125" style="226" hidden="1" customWidth="1"/>
    <col min="40" max="16384" width="9.109375" style="226"/>
  </cols>
  <sheetData>
    <row r="1" spans="1:39" ht="33.6">
      <c r="A1" s="67" t="str">
        <f>Cover!G10</f>
        <v>ABC building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</row>
    <row r="2" spans="1:39" ht="33.6">
      <c r="A2" s="266" t="s">
        <v>878</v>
      </c>
      <c r="B2" s="225"/>
      <c r="C2" s="225"/>
      <c r="D2" s="225"/>
      <c r="E2" s="225"/>
      <c r="F2" s="225"/>
      <c r="G2" s="225"/>
      <c r="H2" s="225"/>
      <c r="I2" s="225"/>
      <c r="J2" s="225"/>
      <c r="K2" s="92" t="s">
        <v>387</v>
      </c>
      <c r="L2" s="495">
        <f>Cover!G13</f>
        <v>45717</v>
      </c>
      <c r="M2" s="49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</row>
    <row r="3" spans="1:39" ht="15.6">
      <c r="A3" s="77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60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78"/>
      <c r="AA3" s="79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</row>
    <row r="4" spans="1:39" ht="24" thickBot="1">
      <c r="A4" s="324" t="s">
        <v>892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78"/>
      <c r="AA4" s="79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</row>
    <row r="5" spans="1:39" ht="26.4" thickBot="1">
      <c r="A5" s="71"/>
      <c r="B5" s="218" t="s">
        <v>854</v>
      </c>
      <c r="C5" s="8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78"/>
      <c r="AA5" s="79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</row>
    <row r="6" spans="1:39" s="228" customFormat="1" ht="26.4" thickBot="1">
      <c r="A6" s="72"/>
      <c r="B6" s="218" t="s">
        <v>729</v>
      </c>
      <c r="C6" s="85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81"/>
      <c r="AA6" s="82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</row>
    <row r="7" spans="1:39" s="228" customFormat="1" ht="25.8">
      <c r="A7" s="399"/>
      <c r="B7" s="396" t="s">
        <v>845</v>
      </c>
      <c r="C7" s="85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81"/>
      <c r="AA7" s="82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</row>
    <row r="8" spans="1:39" s="228" customFormat="1" ht="25.8">
      <c r="A8" s="399"/>
      <c r="B8" s="384"/>
      <c r="C8" s="85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81"/>
      <c r="AA8" s="82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</row>
    <row r="9" spans="1:39" s="228" customFormat="1" ht="16.2" thickBot="1">
      <c r="A9" s="227"/>
      <c r="B9" s="83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81"/>
      <c r="AA9" s="84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</row>
    <row r="10" spans="1:39" s="228" customFormat="1" ht="31.2">
      <c r="A10" s="381"/>
      <c r="B10" s="381"/>
      <c r="C10" s="381"/>
      <c r="D10" s="381"/>
      <c r="E10" s="435"/>
      <c r="F10" s="496" t="s">
        <v>772</v>
      </c>
      <c r="G10" s="497"/>
      <c r="H10" s="497"/>
      <c r="I10" s="497"/>
      <c r="J10" s="497"/>
      <c r="K10" s="497"/>
      <c r="L10" s="498"/>
      <c r="M10" s="499" t="s">
        <v>842</v>
      </c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1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</row>
    <row r="11" spans="1:39" s="130" customFormat="1" ht="84">
      <c r="A11" s="390" t="s">
        <v>733</v>
      </c>
      <c r="B11" s="395" t="s">
        <v>388</v>
      </c>
      <c r="C11" s="390" t="s">
        <v>558</v>
      </c>
      <c r="D11" s="436" t="s">
        <v>773</v>
      </c>
      <c r="E11" s="437" t="s">
        <v>835</v>
      </c>
      <c r="F11" s="233" t="s">
        <v>769</v>
      </c>
      <c r="G11" s="233" t="s">
        <v>736</v>
      </c>
      <c r="H11" s="73" t="s">
        <v>735</v>
      </c>
      <c r="I11" s="73" t="s">
        <v>890</v>
      </c>
      <c r="J11" s="73" t="s">
        <v>390</v>
      </c>
      <c r="K11" s="73" t="s">
        <v>737</v>
      </c>
      <c r="L11" s="74" t="s">
        <v>738</v>
      </c>
      <c r="M11" s="252" t="s">
        <v>741</v>
      </c>
      <c r="N11" s="146" t="s">
        <v>679</v>
      </c>
      <c r="O11" s="146" t="s">
        <v>680</v>
      </c>
      <c r="P11" s="146" t="s">
        <v>681</v>
      </c>
      <c r="Q11" s="146" t="s">
        <v>682</v>
      </c>
      <c r="R11" s="146" t="s">
        <v>683</v>
      </c>
      <c r="S11" s="146" t="s">
        <v>684</v>
      </c>
      <c r="T11" s="147">
        <f>Cover!G18</f>
        <v>2025</v>
      </c>
      <c r="U11" s="147">
        <f>T11+1</f>
        <v>2026</v>
      </c>
      <c r="V11" s="147">
        <f t="shared" ref="V11:AM11" si="0">U11+1</f>
        <v>2027</v>
      </c>
      <c r="W11" s="147">
        <f t="shared" si="0"/>
        <v>2028</v>
      </c>
      <c r="X11" s="147">
        <f t="shared" si="0"/>
        <v>2029</v>
      </c>
      <c r="Y11" s="147">
        <f t="shared" si="0"/>
        <v>2030</v>
      </c>
      <c r="Z11" s="147">
        <f t="shared" si="0"/>
        <v>2031</v>
      </c>
      <c r="AA11" s="147">
        <f t="shared" si="0"/>
        <v>2032</v>
      </c>
      <c r="AB11" s="147">
        <f t="shared" si="0"/>
        <v>2033</v>
      </c>
      <c r="AC11" s="148">
        <f t="shared" si="0"/>
        <v>2034</v>
      </c>
      <c r="AD11" s="250">
        <f t="shared" si="0"/>
        <v>2035</v>
      </c>
      <c r="AE11" s="147">
        <f t="shared" si="0"/>
        <v>2036</v>
      </c>
      <c r="AF11" s="147">
        <f t="shared" si="0"/>
        <v>2037</v>
      </c>
      <c r="AG11" s="147">
        <f t="shared" si="0"/>
        <v>2038</v>
      </c>
      <c r="AH11" s="147">
        <f t="shared" si="0"/>
        <v>2039</v>
      </c>
      <c r="AI11" s="147">
        <f t="shared" si="0"/>
        <v>2040</v>
      </c>
      <c r="AJ11" s="147">
        <f t="shared" si="0"/>
        <v>2041</v>
      </c>
      <c r="AK11" s="147">
        <f t="shared" si="0"/>
        <v>2042</v>
      </c>
      <c r="AL11" s="147">
        <f t="shared" si="0"/>
        <v>2043</v>
      </c>
      <c r="AM11" s="148">
        <f t="shared" si="0"/>
        <v>2044</v>
      </c>
    </row>
    <row r="12" spans="1:39" s="228" customFormat="1" ht="36">
      <c r="A12" s="125">
        <v>1</v>
      </c>
      <c r="B12" s="153" t="s">
        <v>385</v>
      </c>
      <c r="C12" s="154" t="s">
        <v>859</v>
      </c>
      <c r="D12" s="264" t="s">
        <v>816</v>
      </c>
      <c r="E12" s="264" t="s">
        <v>838</v>
      </c>
      <c r="F12" s="282"/>
      <c r="G12" s="128"/>
      <c r="H12" s="132"/>
      <c r="I12" s="283"/>
      <c r="J12" s="132"/>
      <c r="K12" s="133"/>
      <c r="L12" s="134"/>
      <c r="M12" s="136">
        <f t="shared" ref="M12" si="1">H12*I12*K12</f>
        <v>0</v>
      </c>
      <c r="N12" s="137">
        <f t="shared" ref="N12" si="2">L12+G12</f>
        <v>0</v>
      </c>
      <c r="O12" s="137">
        <f t="shared" ref="O12" si="3">IF(N12&lt;=$AM$11,G12+N12,"")</f>
        <v>0</v>
      </c>
      <c r="P12" s="137">
        <f t="shared" ref="P12" si="4">IF(O12&lt;=$AM$11,G12+O12,"")</f>
        <v>0</v>
      </c>
      <c r="Q12" s="137">
        <f t="shared" ref="Q12" si="5">IF(P12&lt;=$AM$11,$G12+$P12,"")</f>
        <v>0</v>
      </c>
      <c r="R12" s="137">
        <f t="shared" ref="R12" si="6">IF(Q12&lt;=$AM$11,$G12+$Q12,"")</f>
        <v>0</v>
      </c>
      <c r="S12" s="137">
        <f t="shared" ref="S12" si="7">IF(R12&lt;=$AM$11,$G12+$R12,"")</f>
        <v>0</v>
      </c>
      <c r="T12" s="137" t="str" cm="1">
        <f t="array" ref="T12">IF(OR($T$11=$N12:$S12), $M12, "")</f>
        <v/>
      </c>
      <c r="U12" s="137" t="str" cm="1">
        <f t="array" ref="U12">IF(OR($U$11=$N12:$S12), $M12, "")</f>
        <v/>
      </c>
      <c r="V12" s="137" t="str" cm="1">
        <f t="array" ref="V12">IF(OR($V$11=$N12:$S12), $M12, "")</f>
        <v/>
      </c>
      <c r="W12" s="137" t="str" cm="1">
        <f t="array" ref="W12">IF(OR($W$11=$N12:$S12), $M12, "")</f>
        <v/>
      </c>
      <c r="X12" s="137" t="str" cm="1">
        <f t="array" ref="X12">IF(OR($X$11=$N12:$S12), $M12, "")</f>
        <v/>
      </c>
      <c r="Y12" s="137" t="str" cm="1">
        <f t="array" ref="Y12">IF(OR($Y$11=$N12:$S12), $M12, "")</f>
        <v/>
      </c>
      <c r="Z12" s="137" t="str" cm="1">
        <f t="array" ref="Z12">IF(OR($Z$11=$N12:$S12), $M12, "")</f>
        <v/>
      </c>
      <c r="AA12" s="137" t="str" cm="1">
        <f t="array" ref="AA12">IF(OR($AA$11=$N12:$S12), $M12, "")</f>
        <v/>
      </c>
      <c r="AB12" s="137" t="str" cm="1">
        <f t="array" ref="AB12">IF(OR($AB$11=$N12:$S12), $M12, "")</f>
        <v/>
      </c>
      <c r="AC12" s="138" t="str" cm="1">
        <f t="array" ref="AC12">IF(OR($AC$11=$N12:$S12), $M12, "")</f>
        <v/>
      </c>
      <c r="AD12" s="96" t="str" cm="1">
        <f t="array" ref="AD12">IF(OR($AD$11=$N12:$S12), $M12, "")</f>
        <v/>
      </c>
      <c r="AE12" s="97" t="str" cm="1">
        <f t="array" ref="AE12">IF(OR($AE$11=$N12:$S12), $M12, "")</f>
        <v/>
      </c>
      <c r="AF12" s="97" t="str" cm="1">
        <f t="array" ref="AF12">IF(OR($AF$11=$N12:$S12), $M12, "")</f>
        <v/>
      </c>
      <c r="AG12" s="97" t="str" cm="1">
        <f t="array" ref="AG12">IF(OR($AG$11=$N12:$S12), $M12, "")</f>
        <v/>
      </c>
      <c r="AH12" s="97" t="str" cm="1">
        <f t="array" ref="AH12">IF(OR($AH$11=$N12:$S12), $M12, "")</f>
        <v/>
      </c>
      <c r="AI12" s="97" t="str" cm="1">
        <f t="array" ref="AI12">IF(OR($AI$11=$N12:$S12), $M12, "")</f>
        <v/>
      </c>
      <c r="AJ12" s="97" t="str" cm="1">
        <f t="array" ref="AJ12">IF(OR($AJ$11=$N12:$S12), $M12, "")</f>
        <v/>
      </c>
      <c r="AK12" s="97" t="str" cm="1">
        <f t="array" ref="AK12">IF(OR($AK$11=$N12:$S12), $M12, "")</f>
        <v/>
      </c>
      <c r="AL12" s="97" t="str" cm="1">
        <f t="array" ref="AL12">IF(OR($AL$11=$N12:$S12), $M12, "")</f>
        <v/>
      </c>
      <c r="AM12" s="98" t="str" cm="1">
        <f t="array" ref="AM12">IF(OR($AM$11=$N12:$S12), $M12, "")</f>
        <v/>
      </c>
    </row>
    <row r="13" spans="1:39" s="228" customFormat="1" ht="18">
      <c r="A13" s="125"/>
      <c r="B13" s="153"/>
      <c r="C13" s="154"/>
      <c r="D13" s="126"/>
      <c r="E13" s="126"/>
      <c r="F13" s="282"/>
      <c r="G13" s="128"/>
      <c r="H13" s="132"/>
      <c r="I13" s="283"/>
      <c r="J13" s="132"/>
      <c r="K13" s="133"/>
      <c r="L13" s="134"/>
      <c r="M13" s="136">
        <f t="shared" ref="M13:M22" si="8">H13*I13*K13</f>
        <v>0</v>
      </c>
      <c r="N13" s="137">
        <f t="shared" ref="N13:N22" si="9">L13+G13</f>
        <v>0</v>
      </c>
      <c r="O13" s="137">
        <f t="shared" ref="O13:O22" si="10">IF(N13&lt;=$AM$11,G13+N13,"")</f>
        <v>0</v>
      </c>
      <c r="P13" s="137">
        <f t="shared" ref="P13:P22" si="11">IF(O13&lt;=$AM$11,G13+O13,"")</f>
        <v>0</v>
      </c>
      <c r="Q13" s="137">
        <f t="shared" ref="Q13:Q22" si="12">IF(P13&lt;=$AM$11,$G13+$P13,"")</f>
        <v>0</v>
      </c>
      <c r="R13" s="137">
        <f t="shared" ref="R13:R22" si="13">IF(Q13&lt;=$AM$11,$G13+$Q13,"")</f>
        <v>0</v>
      </c>
      <c r="S13" s="137">
        <f t="shared" ref="S13:S22" si="14">IF(R13&lt;=$AM$11,$G13+$R13,"")</f>
        <v>0</v>
      </c>
      <c r="T13" s="137" t="str" cm="1">
        <f t="array" ref="T13">IF(OR($T$11=$N13:$S13), $M13, "")</f>
        <v/>
      </c>
      <c r="U13" s="137" t="str" cm="1">
        <f t="array" ref="U13">IF(OR($U$11=$N13:$S13), $M13, "")</f>
        <v/>
      </c>
      <c r="V13" s="137" t="str" cm="1">
        <f t="array" ref="V13">IF(OR($V$11=$N13:$S13), $M13, "")</f>
        <v/>
      </c>
      <c r="W13" s="137" t="str" cm="1">
        <f t="array" ref="W13">IF(OR($W$11=$N13:$S13), $M13, "")</f>
        <v/>
      </c>
      <c r="X13" s="137" t="str" cm="1">
        <f t="array" ref="X13">IF(OR($X$11=$N13:$S13), $M13, "")</f>
        <v/>
      </c>
      <c r="Y13" s="137" t="str" cm="1">
        <f t="array" ref="Y13">IF(OR($Y$11=$N13:$S13), $M13, "")</f>
        <v/>
      </c>
      <c r="Z13" s="137" t="str" cm="1">
        <f t="array" ref="Z13">IF(OR($Z$11=$N13:$S13), $M13, "")</f>
        <v/>
      </c>
      <c r="AA13" s="137" t="str" cm="1">
        <f t="array" ref="AA13">IF(OR($AA$11=$N13:$S13), $M13, "")</f>
        <v/>
      </c>
      <c r="AB13" s="137" t="str" cm="1">
        <f t="array" ref="AB13">IF(OR($AB$11=$N13:$S13), $M13, "")</f>
        <v/>
      </c>
      <c r="AC13" s="138" t="str" cm="1">
        <f t="array" ref="AC13">IF(OR($AC$11=$N13:$S13), $M13, "")</f>
        <v/>
      </c>
      <c r="AD13" s="96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 s="228" customFormat="1" ht="18">
      <c r="A14" s="125"/>
      <c r="B14" s="153"/>
      <c r="C14" s="154"/>
      <c r="D14" s="264"/>
      <c r="E14" s="264"/>
      <c r="F14" s="282"/>
      <c r="G14" s="128"/>
      <c r="H14" s="132"/>
      <c r="I14" s="283"/>
      <c r="J14" s="132"/>
      <c r="K14" s="133"/>
      <c r="L14" s="134"/>
      <c r="M14" s="136">
        <f t="shared" si="8"/>
        <v>0</v>
      </c>
      <c r="N14" s="137">
        <f t="shared" si="9"/>
        <v>0</v>
      </c>
      <c r="O14" s="137">
        <f t="shared" si="10"/>
        <v>0</v>
      </c>
      <c r="P14" s="137">
        <f t="shared" si="11"/>
        <v>0</v>
      </c>
      <c r="Q14" s="137">
        <f t="shared" si="12"/>
        <v>0</v>
      </c>
      <c r="R14" s="137">
        <f t="shared" si="13"/>
        <v>0</v>
      </c>
      <c r="S14" s="137">
        <f t="shared" si="14"/>
        <v>0</v>
      </c>
      <c r="T14" s="137" t="str" cm="1">
        <f t="array" ref="T14">IF(OR($T$11=$N14:$S14), $M14, "")</f>
        <v/>
      </c>
      <c r="U14" s="137" t="str" cm="1">
        <f t="array" ref="U14">IF(OR($U$11=$N14:$S14), $M14, "")</f>
        <v/>
      </c>
      <c r="V14" s="137" t="str" cm="1">
        <f t="array" ref="V14">IF(OR($V$11=$N14:$S14), $M14, "")</f>
        <v/>
      </c>
      <c r="W14" s="137" t="str" cm="1">
        <f t="array" ref="W14">IF(OR($W$11=$N14:$S14), $M14, "")</f>
        <v/>
      </c>
      <c r="X14" s="137" t="str" cm="1">
        <f t="array" ref="X14">IF(OR($X$11=$N14:$S14), $M14, "")</f>
        <v/>
      </c>
      <c r="Y14" s="137" t="str" cm="1">
        <f t="array" ref="Y14">IF(OR($Y$11=$N14:$S14), $M14, "")</f>
        <v/>
      </c>
      <c r="Z14" s="137" t="str" cm="1">
        <f t="array" ref="Z14">IF(OR($Z$11=$N14:$S14), $M14, "")</f>
        <v/>
      </c>
      <c r="AA14" s="137" t="str" cm="1">
        <f t="array" ref="AA14">IF(OR($AA$11=$N14:$S14), $M14, "")</f>
        <v/>
      </c>
      <c r="AB14" s="137" t="str" cm="1">
        <f t="array" ref="AB14">IF(OR($AB$11=$N14:$S14), $M14, "")</f>
        <v/>
      </c>
      <c r="AC14" s="138" t="str" cm="1">
        <f t="array" ref="AC14">IF(OR($AC$11=$N14:$S14), $M14, "")</f>
        <v/>
      </c>
      <c r="AD14" s="96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 s="228" customFormat="1" ht="36">
      <c r="A15" s="125">
        <v>2</v>
      </c>
      <c r="B15" s="153" t="s">
        <v>385</v>
      </c>
      <c r="C15" s="154" t="s">
        <v>859</v>
      </c>
      <c r="D15" s="126" t="s">
        <v>779</v>
      </c>
      <c r="E15" s="126" t="s">
        <v>836</v>
      </c>
      <c r="F15" s="282"/>
      <c r="G15" s="128"/>
      <c r="H15" s="132"/>
      <c r="I15" s="283"/>
      <c r="J15" s="132"/>
      <c r="K15" s="133"/>
      <c r="L15" s="134"/>
      <c r="M15" s="136">
        <f t="shared" si="8"/>
        <v>0</v>
      </c>
      <c r="N15" s="137">
        <f t="shared" si="9"/>
        <v>0</v>
      </c>
      <c r="O15" s="137">
        <f t="shared" si="10"/>
        <v>0</v>
      </c>
      <c r="P15" s="137">
        <f t="shared" si="11"/>
        <v>0</v>
      </c>
      <c r="Q15" s="137">
        <f t="shared" si="12"/>
        <v>0</v>
      </c>
      <c r="R15" s="137">
        <f t="shared" si="13"/>
        <v>0</v>
      </c>
      <c r="S15" s="137">
        <f t="shared" si="14"/>
        <v>0</v>
      </c>
      <c r="T15" s="137" t="str" cm="1">
        <f t="array" ref="T15">IF(OR($T$11=$N15:$S15), $M15, "")</f>
        <v/>
      </c>
      <c r="U15" s="137" t="str" cm="1">
        <f t="array" ref="U15">IF(OR($U$11=$N15:$S15), $M15, "")</f>
        <v/>
      </c>
      <c r="V15" s="137" t="str" cm="1">
        <f t="array" ref="V15">IF(OR($V$11=$N15:$S15), $M15, "")</f>
        <v/>
      </c>
      <c r="W15" s="137" t="str" cm="1">
        <f t="array" ref="W15">IF(OR($W$11=$N15:$S15), $M15, "")</f>
        <v/>
      </c>
      <c r="X15" s="137" t="str" cm="1">
        <f t="array" ref="X15">IF(OR($X$11=$N15:$S15), $M15, "")</f>
        <v/>
      </c>
      <c r="Y15" s="137" t="str" cm="1">
        <f t="array" ref="Y15">IF(OR($Y$11=$N15:$S15), $M15, "")</f>
        <v/>
      </c>
      <c r="Z15" s="137" t="str" cm="1">
        <f t="array" ref="Z15">IF(OR($Z$11=$N15:$S15), $M15, "")</f>
        <v/>
      </c>
      <c r="AA15" s="137" t="str" cm="1">
        <f t="array" ref="AA15">IF(OR($AA$11=$N15:$S15), $M15, "")</f>
        <v/>
      </c>
      <c r="AB15" s="137" t="str" cm="1">
        <f t="array" ref="AB15">IF(OR($AB$11=$N15:$S15), $M15, "")</f>
        <v/>
      </c>
      <c r="AC15" s="138" t="str" cm="1">
        <f t="array" ref="AC15">IF(OR($AC$11=$N15:$S15), $M15, "")</f>
        <v/>
      </c>
      <c r="AD15" s="96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39" s="228" customFormat="1" ht="18">
      <c r="A16" s="125"/>
      <c r="B16" s="153"/>
      <c r="C16" s="154"/>
      <c r="D16" s="126"/>
      <c r="E16" s="126"/>
      <c r="F16" s="282"/>
      <c r="G16" s="128"/>
      <c r="H16" s="132"/>
      <c r="I16" s="283"/>
      <c r="J16" s="132"/>
      <c r="K16" s="133"/>
      <c r="L16" s="134"/>
      <c r="M16" s="136">
        <f t="shared" si="8"/>
        <v>0</v>
      </c>
      <c r="N16" s="137">
        <f t="shared" si="9"/>
        <v>0</v>
      </c>
      <c r="O16" s="137">
        <f t="shared" si="10"/>
        <v>0</v>
      </c>
      <c r="P16" s="137">
        <f t="shared" si="11"/>
        <v>0</v>
      </c>
      <c r="Q16" s="137">
        <f t="shared" si="12"/>
        <v>0</v>
      </c>
      <c r="R16" s="137">
        <f t="shared" si="13"/>
        <v>0</v>
      </c>
      <c r="S16" s="137">
        <f t="shared" si="14"/>
        <v>0</v>
      </c>
      <c r="T16" s="137" t="str" cm="1">
        <f t="array" ref="T16">IF(OR($T$11=$N16:$S16), $M16, "")</f>
        <v/>
      </c>
      <c r="U16" s="137" t="str" cm="1">
        <f t="array" ref="U16">IF(OR($U$11=$N16:$S16), $M16, "")</f>
        <v/>
      </c>
      <c r="V16" s="137" t="str" cm="1">
        <f t="array" ref="V16">IF(OR($V$11=$N16:$S16), $M16, "")</f>
        <v/>
      </c>
      <c r="W16" s="137" t="str" cm="1">
        <f t="array" ref="W16">IF(OR($W$11=$N16:$S16), $M16, "")</f>
        <v/>
      </c>
      <c r="X16" s="137" t="str" cm="1">
        <f t="array" ref="X16">IF(OR($X$11=$N16:$S16), $M16, "")</f>
        <v/>
      </c>
      <c r="Y16" s="137" t="str" cm="1">
        <f t="array" ref="Y16">IF(OR($Y$11=$N16:$S16), $M16, "")</f>
        <v/>
      </c>
      <c r="Z16" s="137" t="str" cm="1">
        <f t="array" ref="Z16">IF(OR($Z$11=$N16:$S16), $M16, "")</f>
        <v/>
      </c>
      <c r="AA16" s="137" t="str" cm="1">
        <f t="array" ref="AA16">IF(OR($AA$11=$N16:$S16), $M16, "")</f>
        <v/>
      </c>
      <c r="AB16" s="137" t="str" cm="1">
        <f t="array" ref="AB16">IF(OR($AB$11=$N16:$S16), $M16, "")</f>
        <v/>
      </c>
      <c r="AC16" s="138" t="str" cm="1">
        <f t="array" ref="AC16">IF(OR($AC$11=$N16:$S16), $M16, "")</f>
        <v/>
      </c>
      <c r="AD16" s="96"/>
      <c r="AE16" s="97"/>
      <c r="AF16" s="97"/>
      <c r="AG16" s="97"/>
      <c r="AH16" s="97"/>
      <c r="AI16" s="97"/>
      <c r="AJ16" s="97"/>
      <c r="AK16" s="97"/>
      <c r="AL16" s="97"/>
      <c r="AM16" s="98"/>
    </row>
    <row r="17" spans="1:39" s="228" customFormat="1" ht="18">
      <c r="A17" s="125"/>
      <c r="B17" s="153"/>
      <c r="C17" s="154"/>
      <c r="D17" s="126"/>
      <c r="E17" s="126"/>
      <c r="F17" s="282"/>
      <c r="G17" s="128"/>
      <c r="H17" s="132"/>
      <c r="I17" s="283"/>
      <c r="J17" s="132"/>
      <c r="K17" s="133"/>
      <c r="L17" s="134"/>
      <c r="M17" s="136">
        <f t="shared" si="8"/>
        <v>0</v>
      </c>
      <c r="N17" s="137">
        <f t="shared" si="9"/>
        <v>0</v>
      </c>
      <c r="O17" s="137">
        <f t="shared" si="10"/>
        <v>0</v>
      </c>
      <c r="P17" s="137">
        <f t="shared" si="11"/>
        <v>0</v>
      </c>
      <c r="Q17" s="137">
        <f t="shared" si="12"/>
        <v>0</v>
      </c>
      <c r="R17" s="137">
        <f t="shared" si="13"/>
        <v>0</v>
      </c>
      <c r="S17" s="137">
        <f t="shared" si="14"/>
        <v>0</v>
      </c>
      <c r="T17" s="137" t="str" cm="1">
        <f t="array" ref="T17">IF(OR($T$11=$N17:$S17), $M17, "")</f>
        <v/>
      </c>
      <c r="U17" s="137" t="str" cm="1">
        <f t="array" ref="U17">IF(OR($U$11=$N17:$S17), $M17, "")</f>
        <v/>
      </c>
      <c r="V17" s="137" t="str" cm="1">
        <f t="array" ref="V17">IF(OR($V$11=$N17:$S17), $M17, "")</f>
        <v/>
      </c>
      <c r="W17" s="137" t="str" cm="1">
        <f t="array" ref="W17">IF(OR($W$11=$N17:$S17), $M17, "")</f>
        <v/>
      </c>
      <c r="X17" s="137" t="str" cm="1">
        <f t="array" ref="X17">IF(OR($X$11=$N17:$S17), $M17, "")</f>
        <v/>
      </c>
      <c r="Y17" s="137" t="str" cm="1">
        <f t="array" ref="Y17">IF(OR($Y$11=$N17:$S17), $M17, "")</f>
        <v/>
      </c>
      <c r="Z17" s="137" t="str" cm="1">
        <f t="array" ref="Z17">IF(OR($Z$11=$N17:$S17), $M17, "")</f>
        <v/>
      </c>
      <c r="AA17" s="137" t="str" cm="1">
        <f t="array" ref="AA17">IF(OR($AA$11=$N17:$S17), $M17, "")</f>
        <v/>
      </c>
      <c r="AB17" s="137" t="str" cm="1">
        <f t="array" ref="AB17">IF(OR($AB$11=$N17:$S17), $M17, "")</f>
        <v/>
      </c>
      <c r="AC17" s="138" t="str" cm="1">
        <f t="array" ref="AC17">IF(OR($AC$11=$N17:$S17), $M17, "")</f>
        <v/>
      </c>
      <c r="AD17" s="96"/>
      <c r="AE17" s="97"/>
      <c r="AF17" s="97"/>
      <c r="AG17" s="97"/>
      <c r="AH17" s="97"/>
      <c r="AI17" s="97"/>
      <c r="AJ17" s="97"/>
      <c r="AK17" s="97"/>
      <c r="AL17" s="97"/>
      <c r="AM17" s="98"/>
    </row>
    <row r="18" spans="1:39" s="228" customFormat="1" ht="18">
      <c r="A18" s="125">
        <v>3</v>
      </c>
      <c r="B18" s="265" t="s">
        <v>385</v>
      </c>
      <c r="C18" s="279" t="s">
        <v>862</v>
      </c>
      <c r="D18" s="264" t="s">
        <v>817</v>
      </c>
      <c r="E18" s="264" t="s">
        <v>838</v>
      </c>
      <c r="F18" s="282"/>
      <c r="G18" s="128"/>
      <c r="H18" s="132"/>
      <c r="I18" s="283"/>
      <c r="J18" s="132"/>
      <c r="K18" s="133"/>
      <c r="L18" s="134"/>
      <c r="M18" s="136">
        <f t="shared" si="8"/>
        <v>0</v>
      </c>
      <c r="N18" s="137">
        <f t="shared" si="9"/>
        <v>0</v>
      </c>
      <c r="O18" s="137">
        <f t="shared" si="10"/>
        <v>0</v>
      </c>
      <c r="P18" s="137">
        <f t="shared" si="11"/>
        <v>0</v>
      </c>
      <c r="Q18" s="137">
        <f t="shared" si="12"/>
        <v>0</v>
      </c>
      <c r="R18" s="137">
        <f t="shared" si="13"/>
        <v>0</v>
      </c>
      <c r="S18" s="137">
        <f t="shared" si="14"/>
        <v>0</v>
      </c>
      <c r="T18" s="137" t="str" cm="1">
        <f t="array" ref="T18">IF(OR($T$11=$N18:$S18), $M18, "")</f>
        <v/>
      </c>
      <c r="U18" s="137" t="str" cm="1">
        <f t="array" ref="U18">IF(OR($U$11=$N18:$S18), $M18, "")</f>
        <v/>
      </c>
      <c r="V18" s="137" t="str" cm="1">
        <f t="array" ref="V18">IF(OR($V$11=$N18:$S18), $M18, "")</f>
        <v/>
      </c>
      <c r="W18" s="137" t="str" cm="1">
        <f t="array" ref="W18">IF(OR($W$11=$N18:$S18), $M18, "")</f>
        <v/>
      </c>
      <c r="X18" s="137" t="str" cm="1">
        <f t="array" ref="X18">IF(OR($X$11=$N18:$S18), $M18, "")</f>
        <v/>
      </c>
      <c r="Y18" s="137" t="str" cm="1">
        <f t="array" ref="Y18">IF(OR($Y$11=$N18:$S18), $M18, "")</f>
        <v/>
      </c>
      <c r="Z18" s="137" t="str" cm="1">
        <f t="array" ref="Z18">IF(OR($Z$11=$N18:$S18), $M18, "")</f>
        <v/>
      </c>
      <c r="AA18" s="137" t="str" cm="1">
        <f t="array" ref="AA18">IF(OR($AA$11=$N18:$S18), $M18, "")</f>
        <v/>
      </c>
      <c r="AB18" s="137" t="str" cm="1">
        <f t="array" ref="AB18">IF(OR($AB$11=$N18:$S18), $M18, "")</f>
        <v/>
      </c>
      <c r="AC18" s="138" t="str" cm="1">
        <f t="array" ref="AC18">IF(OR($AC$11=$N18:$S18), $M18, "")</f>
        <v/>
      </c>
      <c r="AD18" s="96"/>
      <c r="AE18" s="97"/>
      <c r="AF18" s="97"/>
      <c r="AG18" s="97"/>
      <c r="AH18" s="97"/>
      <c r="AI18" s="97"/>
      <c r="AJ18" s="97"/>
      <c r="AK18" s="97"/>
      <c r="AL18" s="97"/>
      <c r="AM18" s="98"/>
    </row>
    <row r="19" spans="1:39" s="228" customFormat="1" ht="18">
      <c r="A19" s="125"/>
      <c r="B19" s="153"/>
      <c r="C19" s="154"/>
      <c r="D19" s="126"/>
      <c r="E19" s="264"/>
      <c r="F19" s="282"/>
      <c r="G19" s="128"/>
      <c r="H19" s="132"/>
      <c r="I19" s="283"/>
      <c r="J19" s="132"/>
      <c r="K19" s="133"/>
      <c r="L19" s="134"/>
      <c r="M19" s="136">
        <f t="shared" si="8"/>
        <v>0</v>
      </c>
      <c r="N19" s="137">
        <f t="shared" si="9"/>
        <v>0</v>
      </c>
      <c r="O19" s="137">
        <f t="shared" si="10"/>
        <v>0</v>
      </c>
      <c r="P19" s="137">
        <f t="shared" si="11"/>
        <v>0</v>
      </c>
      <c r="Q19" s="137">
        <f t="shared" si="12"/>
        <v>0</v>
      </c>
      <c r="R19" s="137">
        <f t="shared" si="13"/>
        <v>0</v>
      </c>
      <c r="S19" s="137">
        <f t="shared" si="14"/>
        <v>0</v>
      </c>
      <c r="T19" s="137" t="str" cm="1">
        <f t="array" ref="T19">IF(OR($T$11=$N19:$S19), $M19, "")</f>
        <v/>
      </c>
      <c r="U19" s="137" t="str" cm="1">
        <f t="array" ref="U19">IF(OR($U$11=$N19:$S19), $M19, "")</f>
        <v/>
      </c>
      <c r="V19" s="137" t="str" cm="1">
        <f t="array" ref="V19">IF(OR($V$11=$N19:$S19), $M19, "")</f>
        <v/>
      </c>
      <c r="W19" s="137" t="str" cm="1">
        <f t="array" ref="W19">IF(OR($W$11=$N19:$S19), $M19, "")</f>
        <v/>
      </c>
      <c r="X19" s="137" t="str" cm="1">
        <f t="array" ref="X19">IF(OR($X$11=$N19:$S19), $M19, "")</f>
        <v/>
      </c>
      <c r="Y19" s="137" t="str" cm="1">
        <f t="array" ref="Y19">IF(OR($Y$11=$N19:$S19), $M19, "")</f>
        <v/>
      </c>
      <c r="Z19" s="137" t="str" cm="1">
        <f t="array" ref="Z19">IF(OR($Z$11=$N19:$S19), $M19, "")</f>
        <v/>
      </c>
      <c r="AA19" s="137" t="str" cm="1">
        <f t="array" ref="AA19">IF(OR($AA$11=$N19:$S19), $M19, "")</f>
        <v/>
      </c>
      <c r="AB19" s="137" t="str" cm="1">
        <f t="array" ref="AB19">IF(OR($AB$11=$N19:$S19), $M19, "")</f>
        <v/>
      </c>
      <c r="AC19" s="138" t="str" cm="1">
        <f t="array" ref="AC19">IF(OR($AC$11=$N19:$S19), $M19, "")</f>
        <v/>
      </c>
      <c r="AD19" s="96"/>
      <c r="AE19" s="97"/>
      <c r="AF19" s="97"/>
      <c r="AG19" s="97"/>
      <c r="AH19" s="97"/>
      <c r="AI19" s="97"/>
      <c r="AJ19" s="97"/>
      <c r="AK19" s="97"/>
      <c r="AL19" s="97"/>
      <c r="AM19" s="98"/>
    </row>
    <row r="20" spans="1:39" s="228" customFormat="1" ht="18">
      <c r="A20" s="125"/>
      <c r="B20" s="153"/>
      <c r="C20" s="154"/>
      <c r="D20" s="126"/>
      <c r="E20" s="264"/>
      <c r="F20" s="282"/>
      <c r="G20" s="128"/>
      <c r="H20" s="132"/>
      <c r="I20" s="283"/>
      <c r="J20" s="132"/>
      <c r="K20" s="133"/>
      <c r="L20" s="134"/>
      <c r="M20" s="136">
        <f t="shared" si="8"/>
        <v>0</v>
      </c>
      <c r="N20" s="137">
        <f t="shared" si="9"/>
        <v>0</v>
      </c>
      <c r="O20" s="137">
        <f t="shared" si="10"/>
        <v>0</v>
      </c>
      <c r="P20" s="137">
        <f t="shared" si="11"/>
        <v>0</v>
      </c>
      <c r="Q20" s="137">
        <f t="shared" si="12"/>
        <v>0</v>
      </c>
      <c r="R20" s="137">
        <f t="shared" si="13"/>
        <v>0</v>
      </c>
      <c r="S20" s="137">
        <f t="shared" si="14"/>
        <v>0</v>
      </c>
      <c r="T20" s="137" t="str" cm="1">
        <f t="array" ref="T20">IF(OR($T$11=$N20:$S20), $M20, "")</f>
        <v/>
      </c>
      <c r="U20" s="137" t="str" cm="1">
        <f t="array" ref="U20">IF(OR($U$11=$N20:$S20), $M20, "")</f>
        <v/>
      </c>
      <c r="V20" s="137" t="str" cm="1">
        <f t="array" ref="V20">IF(OR($V$11=$N20:$S20), $M20, "")</f>
        <v/>
      </c>
      <c r="W20" s="137" t="str" cm="1">
        <f t="array" ref="W20">IF(OR($W$11=$N20:$S20), $M20, "")</f>
        <v/>
      </c>
      <c r="X20" s="137" t="str" cm="1">
        <f t="array" ref="X20">IF(OR($X$11=$N20:$S20), $M20, "")</f>
        <v/>
      </c>
      <c r="Y20" s="137" t="str" cm="1">
        <f t="array" ref="Y20">IF(OR($Y$11=$N20:$S20), $M20, "")</f>
        <v/>
      </c>
      <c r="Z20" s="137" t="str" cm="1">
        <f t="array" ref="Z20">IF(OR($Z$11=$N20:$S20), $M20, "")</f>
        <v/>
      </c>
      <c r="AA20" s="137" t="str" cm="1">
        <f t="array" ref="AA20">IF(OR($AA$11=$N20:$S20), $M20, "")</f>
        <v/>
      </c>
      <c r="AB20" s="137" t="str" cm="1">
        <f t="array" ref="AB20">IF(OR($AB$11=$N20:$S20), $M20, "")</f>
        <v/>
      </c>
      <c r="AC20" s="138" t="str" cm="1">
        <f t="array" ref="AC20">IF(OR($AC$11=$N20:$S20), $M20, "")</f>
        <v/>
      </c>
      <c r="AD20" s="96" t="str" cm="1">
        <f t="array" ref="AD20">IF(OR($AD$11=$N20:$S20), $M20, "")</f>
        <v/>
      </c>
      <c r="AE20" s="97" t="str" cm="1">
        <f t="array" ref="AE20">IF(OR($AE$11=$N20:$S20), $M20, "")</f>
        <v/>
      </c>
      <c r="AF20" s="97" t="str" cm="1">
        <f t="array" ref="AF20">IF(OR($AF$11=$N20:$S20), $M20, "")</f>
        <v/>
      </c>
      <c r="AG20" s="97" t="str" cm="1">
        <f t="array" ref="AG20">IF(OR($AG$11=$N20:$S20), $M20, "")</f>
        <v/>
      </c>
      <c r="AH20" s="97" t="str" cm="1">
        <f t="array" ref="AH20">IF(OR($AH$11=$N20:$S20), $M20, "")</f>
        <v/>
      </c>
      <c r="AI20" s="97" t="str" cm="1">
        <f t="array" ref="AI20">IF(OR($AI$11=$N20:$S20), $M20, "")</f>
        <v/>
      </c>
      <c r="AJ20" s="97" t="str" cm="1">
        <f t="array" ref="AJ20">IF(OR($AJ$11=$N20:$S20), $M20, "")</f>
        <v/>
      </c>
      <c r="AK20" s="97" t="str" cm="1">
        <f t="array" ref="AK20">IF(OR($AK$11=$N20:$S20), $M20, "")</f>
        <v/>
      </c>
      <c r="AL20" s="97" t="str" cm="1">
        <f t="array" ref="AL20">IF(OR($AL$11=$N20:$S20), $M20, "")</f>
        <v/>
      </c>
      <c r="AM20" s="98" t="str" cm="1">
        <f t="array" ref="AM20">IF(OR($AM$11=$N20:$S20), $M20, "")</f>
        <v/>
      </c>
    </row>
    <row r="21" spans="1:39" s="228" customFormat="1" ht="18">
      <c r="A21" s="125">
        <v>4</v>
      </c>
      <c r="B21" s="153" t="s">
        <v>385</v>
      </c>
      <c r="C21" s="154" t="s">
        <v>862</v>
      </c>
      <c r="D21" s="126" t="s">
        <v>780</v>
      </c>
      <c r="E21" s="126" t="s">
        <v>836</v>
      </c>
      <c r="F21" s="282"/>
      <c r="G21" s="128"/>
      <c r="H21" s="132"/>
      <c r="I21" s="283"/>
      <c r="J21" s="132"/>
      <c r="K21" s="133"/>
      <c r="L21" s="134"/>
      <c r="M21" s="136">
        <f t="shared" si="8"/>
        <v>0</v>
      </c>
      <c r="N21" s="137">
        <f t="shared" si="9"/>
        <v>0</v>
      </c>
      <c r="O21" s="137">
        <f t="shared" si="10"/>
        <v>0</v>
      </c>
      <c r="P21" s="137">
        <f t="shared" si="11"/>
        <v>0</v>
      </c>
      <c r="Q21" s="137">
        <f t="shared" si="12"/>
        <v>0</v>
      </c>
      <c r="R21" s="137">
        <f t="shared" si="13"/>
        <v>0</v>
      </c>
      <c r="S21" s="137">
        <f t="shared" si="14"/>
        <v>0</v>
      </c>
      <c r="T21" s="137" t="str" cm="1">
        <f t="array" ref="T21">IF(OR($T$11=$N21:$S21), $M21, "")</f>
        <v/>
      </c>
      <c r="U21" s="137" t="str" cm="1">
        <f t="array" ref="U21">IF(OR($U$11=$N21:$S21), $M21, "")</f>
        <v/>
      </c>
      <c r="V21" s="137" t="str" cm="1">
        <f t="array" ref="V21">IF(OR($V$11=$N21:$S21), $M21, "")</f>
        <v/>
      </c>
      <c r="W21" s="137" t="str" cm="1">
        <f t="array" ref="W21">IF(OR($W$11=$N21:$S21), $M21, "")</f>
        <v/>
      </c>
      <c r="X21" s="137" t="str" cm="1">
        <f t="array" ref="X21">IF(OR($X$11=$N21:$S21), $M21, "")</f>
        <v/>
      </c>
      <c r="Y21" s="137" t="str" cm="1">
        <f t="array" ref="Y21">IF(OR($Y$11=$N21:$S21), $M21, "")</f>
        <v/>
      </c>
      <c r="Z21" s="137" t="str" cm="1">
        <f t="array" ref="Z21">IF(OR($Z$11=$N21:$S21), $M21, "")</f>
        <v/>
      </c>
      <c r="AA21" s="137" t="str" cm="1">
        <f t="array" ref="AA21">IF(OR($AA$11=$N21:$S21), $M21, "")</f>
        <v/>
      </c>
      <c r="AB21" s="137" t="str" cm="1">
        <f t="array" ref="AB21">IF(OR($AB$11=$N21:$S21), $M21, "")</f>
        <v/>
      </c>
      <c r="AC21" s="138" t="str" cm="1">
        <f t="array" ref="AC21">IF(OR($AC$11=$N21:$S21), $M21, "")</f>
        <v/>
      </c>
      <c r="AD21" s="96"/>
      <c r="AE21" s="97"/>
      <c r="AF21" s="97"/>
      <c r="AG21" s="97"/>
      <c r="AH21" s="97"/>
      <c r="AI21" s="97"/>
      <c r="AJ21" s="97"/>
      <c r="AK21" s="97"/>
      <c r="AL21" s="97"/>
      <c r="AM21" s="98"/>
    </row>
    <row r="22" spans="1:39" s="228" customFormat="1" ht="18">
      <c r="A22" s="125"/>
      <c r="B22" s="153"/>
      <c r="C22" s="279"/>
      <c r="D22" s="126"/>
      <c r="E22" s="264"/>
      <c r="F22" s="282"/>
      <c r="G22" s="128"/>
      <c r="H22" s="132"/>
      <c r="I22" s="283"/>
      <c r="J22" s="132"/>
      <c r="K22" s="133"/>
      <c r="L22" s="134"/>
      <c r="M22" s="136">
        <f t="shared" si="8"/>
        <v>0</v>
      </c>
      <c r="N22" s="137">
        <f t="shared" si="9"/>
        <v>0</v>
      </c>
      <c r="O22" s="137">
        <f t="shared" si="10"/>
        <v>0</v>
      </c>
      <c r="P22" s="137">
        <f t="shared" si="11"/>
        <v>0</v>
      </c>
      <c r="Q22" s="137">
        <f t="shared" si="12"/>
        <v>0</v>
      </c>
      <c r="R22" s="137">
        <f t="shared" si="13"/>
        <v>0</v>
      </c>
      <c r="S22" s="137">
        <f t="shared" si="14"/>
        <v>0</v>
      </c>
      <c r="T22" s="137" t="str" cm="1">
        <f t="array" ref="T22">IF(OR($T$11=$N22:$S22), $M22, "")</f>
        <v/>
      </c>
      <c r="U22" s="137" t="str" cm="1">
        <f t="array" ref="U22">IF(OR($U$11=$N22:$S22), $M22, "")</f>
        <v/>
      </c>
      <c r="V22" s="137" t="str" cm="1">
        <f t="array" ref="V22">IF(OR($V$11=$N22:$S22), $M22, "")</f>
        <v/>
      </c>
      <c r="W22" s="137" t="str" cm="1">
        <f t="array" ref="W22">IF(OR($W$11=$N22:$S22), $M22, "")</f>
        <v/>
      </c>
      <c r="X22" s="137" t="str" cm="1">
        <f t="array" ref="X22">IF(OR($X$11=$N22:$S22), $M22, "")</f>
        <v/>
      </c>
      <c r="Y22" s="137" t="str" cm="1">
        <f t="array" ref="Y22">IF(OR($Y$11=$N22:$S22), $M22, "")</f>
        <v/>
      </c>
      <c r="Z22" s="137" t="str" cm="1">
        <f t="array" ref="Z22">IF(OR($Z$11=$N22:$S22), $M22, "")</f>
        <v/>
      </c>
      <c r="AA22" s="137" t="str" cm="1">
        <f t="array" ref="AA22">IF(OR($AA$11=$N22:$S22), $M22, "")</f>
        <v/>
      </c>
      <c r="AB22" s="137" t="str" cm="1">
        <f t="array" ref="AB22">IF(OR($AB$11=$N22:$S22), $M22, "")</f>
        <v/>
      </c>
      <c r="AC22" s="138" t="str" cm="1">
        <f t="array" ref="AC22">IF(OR($AC$11=$N22:$S22), $M22, "")</f>
        <v/>
      </c>
      <c r="AD22" s="96" t="str" cm="1">
        <f t="array" ref="AD22">IF(OR($AD$11=$N22:$S22), $M22, "")</f>
        <v/>
      </c>
      <c r="AE22" s="97" t="str" cm="1">
        <f t="array" ref="AE22">IF(OR($AE$11=$N22:$S22), $M22, "")</f>
        <v/>
      </c>
      <c r="AF22" s="97" t="str" cm="1">
        <f t="array" ref="AF22">IF(OR($AF$11=$N22:$S22), $M22, "")</f>
        <v/>
      </c>
      <c r="AG22" s="97" t="str" cm="1">
        <f t="array" ref="AG22">IF(OR($AG$11=$N22:$S22), $M22, "")</f>
        <v/>
      </c>
      <c r="AH22" s="97" t="str" cm="1">
        <f t="array" ref="AH22">IF(OR($AH$11=$N22:$S22), $M22, "")</f>
        <v/>
      </c>
      <c r="AI22" s="97" t="str" cm="1">
        <f t="array" ref="AI22">IF(OR($AI$11=$N22:$S22), $M22, "")</f>
        <v/>
      </c>
      <c r="AJ22" s="97" t="str" cm="1">
        <f t="array" ref="AJ22">IF(OR($AJ$11=$N22:$S22), $M22, "")</f>
        <v/>
      </c>
      <c r="AK22" s="97" t="str" cm="1">
        <f t="array" ref="AK22">IF(OR($AK$11=$N22:$S22), $M22, "")</f>
        <v/>
      </c>
      <c r="AL22" s="97" t="str" cm="1">
        <f t="array" ref="AL22">IF(OR($AL$11=$N22:$S22), $M22, "")</f>
        <v/>
      </c>
      <c r="AM22" s="98" t="str" cm="1">
        <f t="array" ref="AM22">IF(OR($AM$11=$N22:$S22), $M22, "")</f>
        <v/>
      </c>
    </row>
    <row r="23" spans="1:39" s="228" customFormat="1" ht="18">
      <c r="A23" s="125"/>
      <c r="B23" s="153"/>
      <c r="C23" s="279"/>
      <c r="D23" s="126"/>
      <c r="E23" s="126"/>
      <c r="F23" s="282"/>
      <c r="G23" s="128"/>
      <c r="H23" s="132"/>
      <c r="I23" s="283"/>
      <c r="J23" s="132"/>
      <c r="K23" s="133"/>
      <c r="L23" s="134"/>
      <c r="M23" s="136">
        <f t="shared" ref="M23:M43" si="15">H23*I23*K23</f>
        <v>0</v>
      </c>
      <c r="N23" s="137">
        <f t="shared" ref="N23:N43" si="16">L23+G23</f>
        <v>0</v>
      </c>
      <c r="O23" s="137">
        <f t="shared" ref="O23:O43" si="17">IF(N23&lt;=$AM$11,G23+N23,"")</f>
        <v>0</v>
      </c>
      <c r="P23" s="137">
        <f t="shared" ref="P23:P43" si="18">IF(O23&lt;=$AM$11,G23+O23,"")</f>
        <v>0</v>
      </c>
      <c r="Q23" s="137">
        <f t="shared" ref="Q23:Q43" si="19">IF(P23&lt;=$AM$11,$G23+$P23,"")</f>
        <v>0</v>
      </c>
      <c r="R23" s="137">
        <f t="shared" ref="R23:R43" si="20">IF(Q23&lt;=$AM$11,$G23+$Q23,"")</f>
        <v>0</v>
      </c>
      <c r="S23" s="137">
        <f t="shared" ref="S23:S43" si="21">IF(R23&lt;=$AM$11,$G23+$R23,"")</f>
        <v>0</v>
      </c>
      <c r="T23" s="137" t="str" cm="1">
        <f t="array" ref="T23">IF(OR($T$11=$N23:$S23), $M23, "")</f>
        <v/>
      </c>
      <c r="U23" s="137" t="str" cm="1">
        <f t="array" ref="U23">IF(OR($U$11=$N23:$S23), $M23, "")</f>
        <v/>
      </c>
      <c r="V23" s="137" t="str" cm="1">
        <f t="array" ref="V23">IF(OR($V$11=$N23:$S23), $M23, "")</f>
        <v/>
      </c>
      <c r="W23" s="137" t="str" cm="1">
        <f t="array" ref="W23">IF(OR($W$11=$N23:$S23), $M23, "")</f>
        <v/>
      </c>
      <c r="X23" s="137" t="str" cm="1">
        <f t="array" ref="X23">IF(OR($X$11=$N23:$S23), $M23, "")</f>
        <v/>
      </c>
      <c r="Y23" s="137" t="str" cm="1">
        <f t="array" ref="Y23">IF(OR($Y$11=$N23:$S23), $M23, "")</f>
        <v/>
      </c>
      <c r="Z23" s="137" t="str" cm="1">
        <f t="array" ref="Z23">IF(OR($Z$11=$N23:$S23), $M23, "")</f>
        <v/>
      </c>
      <c r="AA23" s="137" t="str" cm="1">
        <f t="array" ref="AA23">IF(OR($AA$11=$N23:$S23), $M23, "")</f>
        <v/>
      </c>
      <c r="AB23" s="137" t="str" cm="1">
        <f t="array" ref="AB23">IF(OR($AB$11=$N23:$S23), $M23, "")</f>
        <v/>
      </c>
      <c r="AC23" s="138" t="str" cm="1">
        <f t="array" ref="AC23">IF(OR($AC$11=$N23:$S23), $M23, "")</f>
        <v/>
      </c>
      <c r="AD23" s="96" t="str" cm="1">
        <f t="array" ref="AD23">IF(OR($AD$11=$N23:$S23), $M23, "")</f>
        <v/>
      </c>
      <c r="AE23" s="97" t="str" cm="1">
        <f t="array" ref="AE23">IF(OR($AE$11=$N23:$S23), $M23, "")</f>
        <v/>
      </c>
      <c r="AF23" s="97" t="str" cm="1">
        <f t="array" ref="AF23">IF(OR($AF$11=$N23:$S23), $M23, "")</f>
        <v/>
      </c>
      <c r="AG23" s="97" t="str" cm="1">
        <f t="array" ref="AG23">IF(OR($AG$11=$N23:$S23), $M23, "")</f>
        <v/>
      </c>
      <c r="AH23" s="97" t="str" cm="1">
        <f t="array" ref="AH23">IF(OR($AH$11=$N23:$S23), $M23, "")</f>
        <v/>
      </c>
      <c r="AI23" s="97" t="str" cm="1">
        <f t="array" ref="AI23">IF(OR($AI$11=$N23:$S23), $M23, "")</f>
        <v/>
      </c>
      <c r="AJ23" s="97" t="str" cm="1">
        <f t="array" ref="AJ23">IF(OR($AJ$11=$N23:$S23), $M23, "")</f>
        <v/>
      </c>
      <c r="AK23" s="97" t="str" cm="1">
        <f t="array" ref="AK23">IF(OR($AK$11=$N23:$S23), $M23, "")</f>
        <v/>
      </c>
      <c r="AL23" s="97" t="str" cm="1">
        <f t="array" ref="AL23">IF(OR($AL$11=$N23:$S23), $M23, "")</f>
        <v/>
      </c>
      <c r="AM23" s="98" t="str" cm="1">
        <f t="array" ref="AM23">IF(OR($AM$11=$N23:$S23), $M23, "")</f>
        <v/>
      </c>
    </row>
    <row r="24" spans="1:39" s="228" customFormat="1" ht="54">
      <c r="A24" s="125">
        <v>5</v>
      </c>
      <c r="B24" s="153" t="s">
        <v>385</v>
      </c>
      <c r="C24" s="154" t="s">
        <v>750</v>
      </c>
      <c r="D24" s="264" t="s">
        <v>818</v>
      </c>
      <c r="E24" s="264" t="s">
        <v>838</v>
      </c>
      <c r="F24" s="282"/>
      <c r="G24" s="128"/>
      <c r="H24" s="132"/>
      <c r="I24" s="283"/>
      <c r="J24" s="132"/>
      <c r="K24" s="133"/>
      <c r="L24" s="134"/>
      <c r="M24" s="136">
        <f t="shared" si="15"/>
        <v>0</v>
      </c>
      <c r="N24" s="137">
        <f t="shared" si="16"/>
        <v>0</v>
      </c>
      <c r="O24" s="137">
        <f t="shared" si="17"/>
        <v>0</v>
      </c>
      <c r="P24" s="137">
        <f t="shared" si="18"/>
        <v>0</v>
      </c>
      <c r="Q24" s="137">
        <f t="shared" si="19"/>
        <v>0</v>
      </c>
      <c r="R24" s="137">
        <f t="shared" si="20"/>
        <v>0</v>
      </c>
      <c r="S24" s="137">
        <f t="shared" si="21"/>
        <v>0</v>
      </c>
      <c r="T24" s="137" t="str" cm="1">
        <f t="array" ref="T24">IF(OR($T$11=$N24:$S24), $M24, "")</f>
        <v/>
      </c>
      <c r="U24" s="137" t="str" cm="1">
        <f t="array" ref="U24">IF(OR($U$11=$N24:$S24), $M24, "")</f>
        <v/>
      </c>
      <c r="V24" s="137" t="str" cm="1">
        <f t="array" ref="V24">IF(OR($V$11=$N24:$S24), $M24, "")</f>
        <v/>
      </c>
      <c r="W24" s="137" t="str" cm="1">
        <f t="array" ref="W24">IF(OR($W$11=$N24:$S24), $M24, "")</f>
        <v/>
      </c>
      <c r="X24" s="137" t="str" cm="1">
        <f t="array" ref="X24">IF(OR($X$11=$N24:$S24), $M24, "")</f>
        <v/>
      </c>
      <c r="Y24" s="137" t="str" cm="1">
        <f t="array" ref="Y24">IF(OR($Y$11=$N24:$S24), $M24, "")</f>
        <v/>
      </c>
      <c r="Z24" s="137" t="str" cm="1">
        <f t="array" ref="Z24">IF(OR($Z$11=$N24:$S24), $M24, "")</f>
        <v/>
      </c>
      <c r="AA24" s="137" t="str" cm="1">
        <f t="array" ref="AA24">IF(OR($AA$11=$N24:$S24), $M24, "")</f>
        <v/>
      </c>
      <c r="AB24" s="137" t="str" cm="1">
        <f t="array" ref="AB24">IF(OR($AB$11=$N24:$S24), $M24, "")</f>
        <v/>
      </c>
      <c r="AC24" s="138" t="str" cm="1">
        <f t="array" ref="AC24">IF(OR($AC$11=$N24:$S24), $M24, "")</f>
        <v/>
      </c>
      <c r="AD24" s="96" t="str" cm="1">
        <f t="array" ref="AD24">IF(OR($AD$11=$N24:$S24), $M24, "")</f>
        <v/>
      </c>
      <c r="AE24" s="97" t="str" cm="1">
        <f t="array" ref="AE24">IF(OR($AE$11=$N24:$S24), $M24, "")</f>
        <v/>
      </c>
      <c r="AF24" s="97" t="str" cm="1">
        <f t="array" ref="AF24">IF(OR($AF$11=$N24:$S24), $M24, "")</f>
        <v/>
      </c>
      <c r="AG24" s="97" t="str" cm="1">
        <f t="array" ref="AG24">IF(OR($AG$11=$N24:$S24), $M24, "")</f>
        <v/>
      </c>
      <c r="AH24" s="97" t="str" cm="1">
        <f t="array" ref="AH24">IF(OR($AH$11=$N24:$S24), $M24, "")</f>
        <v/>
      </c>
      <c r="AI24" s="97" t="str" cm="1">
        <f t="array" ref="AI24">IF(OR($AI$11=$N24:$S24), $M24, "")</f>
        <v/>
      </c>
      <c r="AJ24" s="97" t="str" cm="1">
        <f t="array" ref="AJ24">IF(OR($AJ$11=$N24:$S24), $M24, "")</f>
        <v/>
      </c>
      <c r="AK24" s="97" t="str" cm="1">
        <f t="array" ref="AK24">IF(OR($AK$11=$N24:$S24), $M24, "")</f>
        <v/>
      </c>
      <c r="AL24" s="97" t="str" cm="1">
        <f t="array" ref="AL24">IF(OR($AL$11=$N24:$S24), $M24, "")</f>
        <v/>
      </c>
      <c r="AM24" s="98" t="str" cm="1">
        <f t="array" ref="AM24">IF(OR($AM$11=$N24:$S24), $M24, "")</f>
        <v/>
      </c>
    </row>
    <row r="25" spans="1:39" s="228" customFormat="1" ht="18">
      <c r="A25" s="125"/>
      <c r="B25" s="153"/>
      <c r="C25" s="154"/>
      <c r="D25" s="126"/>
      <c r="E25" s="126"/>
      <c r="F25" s="282"/>
      <c r="G25" s="128"/>
      <c r="H25" s="132"/>
      <c r="I25" s="283"/>
      <c r="J25" s="132"/>
      <c r="K25" s="133"/>
      <c r="L25" s="134"/>
      <c r="M25" s="136">
        <f t="shared" si="15"/>
        <v>0</v>
      </c>
      <c r="N25" s="137">
        <f t="shared" si="16"/>
        <v>0</v>
      </c>
      <c r="O25" s="137">
        <f t="shared" si="17"/>
        <v>0</v>
      </c>
      <c r="P25" s="137">
        <f t="shared" si="18"/>
        <v>0</v>
      </c>
      <c r="Q25" s="137">
        <f t="shared" si="19"/>
        <v>0</v>
      </c>
      <c r="R25" s="137">
        <f t="shared" si="20"/>
        <v>0</v>
      </c>
      <c r="S25" s="137">
        <f t="shared" si="21"/>
        <v>0</v>
      </c>
      <c r="T25" s="137" t="str" cm="1">
        <f t="array" ref="T25">IF(OR($T$11=$N25:$S25), $M25, "")</f>
        <v/>
      </c>
      <c r="U25" s="137" t="str" cm="1">
        <f t="array" ref="U25">IF(OR($U$11=$N25:$S25), $M25, "")</f>
        <v/>
      </c>
      <c r="V25" s="137" t="str" cm="1">
        <f t="array" ref="V25">IF(OR($V$11=$N25:$S25), $M25, "")</f>
        <v/>
      </c>
      <c r="W25" s="137" t="str" cm="1">
        <f t="array" ref="W25">IF(OR($W$11=$N25:$S25), $M25, "")</f>
        <v/>
      </c>
      <c r="X25" s="137" t="str" cm="1">
        <f t="array" ref="X25">IF(OR($X$11=$N25:$S25), $M25, "")</f>
        <v/>
      </c>
      <c r="Y25" s="137" t="str" cm="1">
        <f t="array" ref="Y25">IF(OR($Y$11=$N25:$S25), $M25, "")</f>
        <v/>
      </c>
      <c r="Z25" s="137" t="str" cm="1">
        <f t="array" ref="Z25">IF(OR($Z$11=$N25:$S25), $M25, "")</f>
        <v/>
      </c>
      <c r="AA25" s="137" t="str" cm="1">
        <f t="array" ref="AA25">IF(OR($AA$11=$N25:$S25), $M25, "")</f>
        <v/>
      </c>
      <c r="AB25" s="137" t="str" cm="1">
        <f t="array" ref="AB25">IF(OR($AB$11=$N25:$S25), $M25, "")</f>
        <v/>
      </c>
      <c r="AC25" s="138" t="str" cm="1">
        <f t="array" ref="AC25">IF(OR($AC$11=$N25:$S25), $M25, "")</f>
        <v/>
      </c>
      <c r="AD25" s="96" t="str" cm="1">
        <f t="array" ref="AD25">IF(OR($AD$11=$N25:$S25), $M25, "")</f>
        <v/>
      </c>
      <c r="AE25" s="97" t="str" cm="1">
        <f t="array" ref="AE25">IF(OR($AE$11=$N25:$S25), $M25, "")</f>
        <v/>
      </c>
      <c r="AF25" s="97" t="str" cm="1">
        <f t="array" ref="AF25">IF(OR($AF$11=$N25:$S25), $M25, "")</f>
        <v/>
      </c>
      <c r="AG25" s="97" t="str" cm="1">
        <f t="array" ref="AG25">IF(OR($AG$11=$N25:$S25), $M25, "")</f>
        <v/>
      </c>
      <c r="AH25" s="97" t="str" cm="1">
        <f t="array" ref="AH25">IF(OR($AH$11=$N25:$S25), $M25, "")</f>
        <v/>
      </c>
      <c r="AI25" s="97" t="str" cm="1">
        <f t="array" ref="AI25">IF(OR($AI$11=$N25:$S25), $M25, "")</f>
        <v/>
      </c>
      <c r="AJ25" s="97" t="str" cm="1">
        <f t="array" ref="AJ25">IF(OR($AJ$11=$N25:$S25), $M25, "")</f>
        <v/>
      </c>
      <c r="AK25" s="97" t="str" cm="1">
        <f t="array" ref="AK25">IF(OR($AK$11=$N25:$S25), $M25, "")</f>
        <v/>
      </c>
      <c r="AL25" s="97" t="str" cm="1">
        <f t="array" ref="AL25">IF(OR($AL$11=$N25:$S25), $M25, "")</f>
        <v/>
      </c>
      <c r="AM25" s="98" t="str" cm="1">
        <f t="array" ref="AM25">IF(OR($AM$11=$N25:$S25), $M25, "")</f>
        <v/>
      </c>
    </row>
    <row r="26" spans="1:39" s="228" customFormat="1" ht="18">
      <c r="A26" s="125"/>
      <c r="B26" s="153"/>
      <c r="C26" s="154"/>
      <c r="D26" s="264"/>
      <c r="E26" s="264"/>
      <c r="F26" s="282"/>
      <c r="G26" s="128"/>
      <c r="H26" s="132"/>
      <c r="I26" s="283"/>
      <c r="J26" s="132"/>
      <c r="K26" s="133"/>
      <c r="L26" s="134"/>
      <c r="M26" s="136">
        <f t="shared" si="15"/>
        <v>0</v>
      </c>
      <c r="N26" s="137">
        <f t="shared" si="16"/>
        <v>0</v>
      </c>
      <c r="O26" s="137">
        <f t="shared" si="17"/>
        <v>0</v>
      </c>
      <c r="P26" s="137">
        <f t="shared" si="18"/>
        <v>0</v>
      </c>
      <c r="Q26" s="137">
        <f t="shared" si="19"/>
        <v>0</v>
      </c>
      <c r="R26" s="137">
        <f t="shared" si="20"/>
        <v>0</v>
      </c>
      <c r="S26" s="137">
        <f t="shared" si="21"/>
        <v>0</v>
      </c>
      <c r="T26" s="137" t="str" cm="1">
        <f t="array" ref="T26">IF(OR($T$11=$N26:$S26), $M26, "")</f>
        <v/>
      </c>
      <c r="U26" s="137" t="str" cm="1">
        <f t="array" ref="U26">IF(OR($U$11=$N26:$S26), $M26, "")</f>
        <v/>
      </c>
      <c r="V26" s="137" t="str" cm="1">
        <f t="array" ref="V26">IF(OR($V$11=$N26:$S26), $M26, "")</f>
        <v/>
      </c>
      <c r="W26" s="137" t="str" cm="1">
        <f t="array" ref="W26">IF(OR($W$11=$N26:$S26), $M26, "")</f>
        <v/>
      </c>
      <c r="X26" s="137" t="str" cm="1">
        <f t="array" ref="X26">IF(OR($X$11=$N26:$S26), $M26, "")</f>
        <v/>
      </c>
      <c r="Y26" s="137" t="str" cm="1">
        <f t="array" ref="Y26">IF(OR($Y$11=$N26:$S26), $M26, "")</f>
        <v/>
      </c>
      <c r="Z26" s="137" t="str" cm="1">
        <f t="array" ref="Z26">IF(OR($Z$11=$N26:$S26), $M26, "")</f>
        <v/>
      </c>
      <c r="AA26" s="137" t="str" cm="1">
        <f t="array" ref="AA26">IF(OR($AA$11=$N26:$S26), $M26, "")</f>
        <v/>
      </c>
      <c r="AB26" s="137" t="str" cm="1">
        <f t="array" ref="AB26">IF(OR($AB$11=$N26:$S26), $M26, "")</f>
        <v/>
      </c>
      <c r="AC26" s="138" t="str" cm="1">
        <f t="array" ref="AC26">IF(OR($AC$11=$N26:$S26), $M26, "")</f>
        <v/>
      </c>
      <c r="AD26" s="96" t="str" cm="1">
        <f t="array" ref="AD26">IF(OR($AD$11=$N26:$S26), $M26, "")</f>
        <v/>
      </c>
      <c r="AE26" s="97" t="str" cm="1">
        <f t="array" ref="AE26">IF(OR($AE$11=$N26:$S26), $M26, "")</f>
        <v/>
      </c>
      <c r="AF26" s="97" t="str" cm="1">
        <f t="array" ref="AF26">IF(OR($AF$11=$N26:$S26), $M26, "")</f>
        <v/>
      </c>
      <c r="AG26" s="97" t="str" cm="1">
        <f t="array" ref="AG26">IF(OR($AG$11=$N26:$S26), $M26, "")</f>
        <v/>
      </c>
      <c r="AH26" s="97" t="str" cm="1">
        <f t="array" ref="AH26">IF(OR($AH$11=$N26:$S26), $M26, "")</f>
        <v/>
      </c>
      <c r="AI26" s="97" t="str" cm="1">
        <f t="array" ref="AI26">IF(OR($AI$11=$N26:$S26), $M26, "")</f>
        <v/>
      </c>
      <c r="AJ26" s="97" t="str" cm="1">
        <f t="array" ref="AJ26">IF(OR($AJ$11=$N26:$S26), $M26, "")</f>
        <v/>
      </c>
      <c r="AK26" s="97" t="str" cm="1">
        <f t="array" ref="AK26">IF(OR($AK$11=$N26:$S26), $M26, "")</f>
        <v/>
      </c>
      <c r="AL26" s="97" t="str" cm="1">
        <f t="array" ref="AL26">IF(OR($AL$11=$N26:$S26), $M26, "")</f>
        <v/>
      </c>
      <c r="AM26" s="98" t="str" cm="1">
        <f t="array" ref="AM26">IF(OR($AM$11=$N26:$S26), $M26, "")</f>
        <v/>
      </c>
    </row>
    <row r="27" spans="1:39" s="228" customFormat="1" ht="54">
      <c r="A27" s="125">
        <v>6</v>
      </c>
      <c r="B27" s="153" t="s">
        <v>385</v>
      </c>
      <c r="C27" s="154" t="s">
        <v>750</v>
      </c>
      <c r="D27" s="126" t="s">
        <v>781</v>
      </c>
      <c r="E27" s="126" t="s">
        <v>836</v>
      </c>
      <c r="F27" s="282"/>
      <c r="G27" s="128"/>
      <c r="H27" s="132"/>
      <c r="I27" s="283"/>
      <c r="J27" s="132"/>
      <c r="K27" s="133"/>
      <c r="L27" s="134"/>
      <c r="M27" s="136">
        <f t="shared" si="15"/>
        <v>0</v>
      </c>
      <c r="N27" s="137">
        <f t="shared" si="16"/>
        <v>0</v>
      </c>
      <c r="O27" s="137">
        <f t="shared" si="17"/>
        <v>0</v>
      </c>
      <c r="P27" s="137">
        <f t="shared" si="18"/>
        <v>0</v>
      </c>
      <c r="Q27" s="137">
        <f t="shared" si="19"/>
        <v>0</v>
      </c>
      <c r="R27" s="137">
        <f t="shared" si="20"/>
        <v>0</v>
      </c>
      <c r="S27" s="137">
        <f t="shared" si="21"/>
        <v>0</v>
      </c>
      <c r="T27" s="137" t="str" cm="1">
        <f t="array" ref="T27">IF(OR($T$11=$N27:$S27), $M27, "")</f>
        <v/>
      </c>
      <c r="U27" s="137" t="str" cm="1">
        <f t="array" ref="U27">IF(OR($U$11=$N27:$S27), $M27, "")</f>
        <v/>
      </c>
      <c r="V27" s="137" t="str" cm="1">
        <f t="array" ref="V27">IF(OR($V$11=$N27:$S27), $M27, "")</f>
        <v/>
      </c>
      <c r="W27" s="137" t="str" cm="1">
        <f t="array" ref="W27">IF(OR($W$11=$N27:$S27), $M27, "")</f>
        <v/>
      </c>
      <c r="X27" s="137" t="str" cm="1">
        <f t="array" ref="X27">IF(OR($X$11=$N27:$S27), $M27, "")</f>
        <v/>
      </c>
      <c r="Y27" s="137" t="str" cm="1">
        <f t="array" ref="Y27">IF(OR($Y$11=$N27:$S27), $M27, "")</f>
        <v/>
      </c>
      <c r="Z27" s="137" t="str" cm="1">
        <f t="array" ref="Z27">IF(OR($Z$11=$N27:$S27), $M27, "")</f>
        <v/>
      </c>
      <c r="AA27" s="137" t="str" cm="1">
        <f t="array" ref="AA27">IF(OR($AA$11=$N27:$S27), $M27, "")</f>
        <v/>
      </c>
      <c r="AB27" s="137" t="str" cm="1">
        <f t="array" ref="AB27">IF(OR($AB$11=$N27:$S27), $M27, "")</f>
        <v/>
      </c>
      <c r="AC27" s="138" t="str" cm="1">
        <f t="array" ref="AC27">IF(OR($AC$11=$N27:$S27), $M27, "")</f>
        <v/>
      </c>
      <c r="AD27" s="96" t="str" cm="1">
        <f t="array" ref="AD27">IF(OR($AD$11=$N27:$S27), $M27, "")</f>
        <v/>
      </c>
      <c r="AE27" s="97" t="str" cm="1">
        <f t="array" ref="AE27">IF(OR($AE$11=$N27:$S27), $M27, "")</f>
        <v/>
      </c>
      <c r="AF27" s="97" t="str" cm="1">
        <f t="array" ref="AF27">IF(OR($AF$11=$N27:$S27), $M27, "")</f>
        <v/>
      </c>
      <c r="AG27" s="97" t="str" cm="1">
        <f t="array" ref="AG27">IF(OR($AG$11=$N27:$S27), $M27, "")</f>
        <v/>
      </c>
      <c r="AH27" s="97" t="str" cm="1">
        <f t="array" ref="AH27">IF(OR($AH$11=$N27:$S27), $M27, "")</f>
        <v/>
      </c>
      <c r="AI27" s="97" t="str" cm="1">
        <f t="array" ref="AI27">IF(OR($AI$11=$N27:$S27), $M27, "")</f>
        <v/>
      </c>
      <c r="AJ27" s="97" t="str" cm="1">
        <f t="array" ref="AJ27">IF(OR($AJ$11=$N27:$S27), $M27, "")</f>
        <v/>
      </c>
      <c r="AK27" s="97" t="str" cm="1">
        <f t="array" ref="AK27">IF(OR($AK$11=$N27:$S27), $M27, "")</f>
        <v/>
      </c>
      <c r="AL27" s="97" t="str" cm="1">
        <f t="array" ref="AL27">IF(OR($AL$11=$N27:$S27), $M27, "")</f>
        <v/>
      </c>
      <c r="AM27" s="98" t="str" cm="1">
        <f t="array" ref="AM27">IF(OR($AM$11=$N27:$S27), $M27, "")</f>
        <v/>
      </c>
    </row>
    <row r="28" spans="1:39" s="228" customFormat="1" ht="18">
      <c r="A28" s="125"/>
      <c r="B28" s="153"/>
      <c r="C28" s="154"/>
      <c r="D28" s="264"/>
      <c r="E28" s="264"/>
      <c r="F28" s="282"/>
      <c r="G28" s="128"/>
      <c r="H28" s="132"/>
      <c r="I28" s="271"/>
      <c r="J28" s="270"/>
      <c r="K28" s="272"/>
      <c r="L28" s="273"/>
      <c r="M28" s="136">
        <f t="shared" si="15"/>
        <v>0</v>
      </c>
      <c r="N28" s="137">
        <f t="shared" si="16"/>
        <v>0</v>
      </c>
      <c r="O28" s="137">
        <f t="shared" si="17"/>
        <v>0</v>
      </c>
      <c r="P28" s="137">
        <f t="shared" si="18"/>
        <v>0</v>
      </c>
      <c r="Q28" s="137">
        <f t="shared" si="19"/>
        <v>0</v>
      </c>
      <c r="R28" s="137">
        <f t="shared" si="20"/>
        <v>0</v>
      </c>
      <c r="S28" s="137">
        <f t="shared" si="21"/>
        <v>0</v>
      </c>
      <c r="T28" s="137" t="str" cm="1">
        <f t="array" ref="T28">IF(OR($T$11=$N28:$S28), $M28, "")</f>
        <v/>
      </c>
      <c r="U28" s="137" t="str" cm="1">
        <f t="array" ref="U28">IF(OR($U$11=$N28:$S28), $M28, "")</f>
        <v/>
      </c>
      <c r="V28" s="137" t="str" cm="1">
        <f t="array" ref="V28">IF(OR($V$11=$N28:$S28), $M28, "")</f>
        <v/>
      </c>
      <c r="W28" s="137" t="str" cm="1">
        <f t="array" ref="W28">IF(OR($W$11=$N28:$S28), $M28, "")</f>
        <v/>
      </c>
      <c r="X28" s="137" t="str" cm="1">
        <f t="array" ref="X28">IF(OR($X$11=$N28:$S28), $M28, "")</f>
        <v/>
      </c>
      <c r="Y28" s="137" t="str" cm="1">
        <f t="array" ref="Y28">IF(OR($Y$11=$N28:$S28), $M28, "")</f>
        <v/>
      </c>
      <c r="Z28" s="137" t="str" cm="1">
        <f t="array" ref="Z28">IF(OR($Z$11=$N28:$S28), $M28, "")</f>
        <v/>
      </c>
      <c r="AA28" s="137" t="str" cm="1">
        <f t="array" ref="AA28">IF(OR($AA$11=$N28:$S28), $M28, "")</f>
        <v/>
      </c>
      <c r="AB28" s="137" t="str" cm="1">
        <f t="array" ref="AB28">IF(OR($AB$11=$N28:$S28), $M28, "")</f>
        <v/>
      </c>
      <c r="AC28" s="138" t="str" cm="1">
        <f t="array" ref="AC28">IF(OR($AC$11=$N28:$S28), $M28, "")</f>
        <v/>
      </c>
      <c r="AD28" s="96" t="str" cm="1">
        <f t="array" ref="AD28">IF(OR($AD$11=$N28:$S28), $M28, "")</f>
        <v/>
      </c>
      <c r="AE28" s="97" t="str" cm="1">
        <f t="array" ref="AE28">IF(OR($AE$11=$N28:$S28), $M28, "")</f>
        <v/>
      </c>
      <c r="AF28" s="97" t="str" cm="1">
        <f t="array" ref="AF28">IF(OR($AF$11=$N28:$S28), $M28, "")</f>
        <v/>
      </c>
      <c r="AG28" s="97" t="str" cm="1">
        <f t="array" ref="AG28">IF(OR($AG$11=$N28:$S28), $M28, "")</f>
        <v/>
      </c>
      <c r="AH28" s="97" t="str" cm="1">
        <f t="array" ref="AH28">IF(OR($AH$11=$N28:$S28), $M28, "")</f>
        <v/>
      </c>
      <c r="AI28" s="97" t="str" cm="1">
        <f t="array" ref="AI28">IF(OR($AI$11=$N28:$S28), $M28, "")</f>
        <v/>
      </c>
      <c r="AJ28" s="97" t="str" cm="1">
        <f t="array" ref="AJ28">IF(OR($AJ$11=$N28:$S28), $M28, "")</f>
        <v/>
      </c>
      <c r="AK28" s="97" t="str" cm="1">
        <f t="array" ref="AK28">IF(OR($AK$11=$N28:$S28), $M28, "")</f>
        <v/>
      </c>
      <c r="AL28" s="97" t="str" cm="1">
        <f t="array" ref="AL28">IF(OR($AL$11=$N28:$S28), $M28, "")</f>
        <v/>
      </c>
      <c r="AM28" s="98" t="str" cm="1">
        <f t="array" ref="AM28">IF(OR($AM$11=$N28:$S28), $M28, "")</f>
        <v/>
      </c>
    </row>
    <row r="29" spans="1:39" s="228" customFormat="1" ht="18">
      <c r="A29" s="125"/>
      <c r="B29" s="153"/>
      <c r="C29" s="154"/>
      <c r="D29" s="264"/>
      <c r="E29" s="126"/>
      <c r="F29" s="282"/>
      <c r="G29" s="128"/>
      <c r="H29" s="132"/>
      <c r="I29" s="271"/>
      <c r="J29" s="270"/>
      <c r="K29" s="272"/>
      <c r="L29" s="273"/>
      <c r="M29" s="136">
        <f t="shared" si="15"/>
        <v>0</v>
      </c>
      <c r="N29" s="137">
        <f t="shared" si="16"/>
        <v>0</v>
      </c>
      <c r="O29" s="137">
        <f t="shared" si="17"/>
        <v>0</v>
      </c>
      <c r="P29" s="137">
        <f t="shared" si="18"/>
        <v>0</v>
      </c>
      <c r="Q29" s="137">
        <f t="shared" si="19"/>
        <v>0</v>
      </c>
      <c r="R29" s="137">
        <f t="shared" si="20"/>
        <v>0</v>
      </c>
      <c r="S29" s="137">
        <f t="shared" si="21"/>
        <v>0</v>
      </c>
      <c r="T29" s="137" t="str" cm="1">
        <f t="array" ref="T29">IF(OR($T$11=$N29:$S29), $M29, "")</f>
        <v/>
      </c>
      <c r="U29" s="137" t="str" cm="1">
        <f t="array" ref="U29">IF(OR($U$11=$N29:$S29), $M29, "")</f>
        <v/>
      </c>
      <c r="V29" s="137" t="str" cm="1">
        <f t="array" ref="V29">IF(OR($V$11=$N29:$S29), $M29, "")</f>
        <v/>
      </c>
      <c r="W29" s="137" t="str" cm="1">
        <f t="array" ref="W29">IF(OR($W$11=$N29:$S29), $M29, "")</f>
        <v/>
      </c>
      <c r="X29" s="137" t="str" cm="1">
        <f t="array" ref="X29">IF(OR($X$11=$N29:$S29), $M29, "")</f>
        <v/>
      </c>
      <c r="Y29" s="137" t="str" cm="1">
        <f t="array" ref="Y29">IF(OR($Y$11=$N29:$S29), $M29, "")</f>
        <v/>
      </c>
      <c r="Z29" s="137" t="str" cm="1">
        <f t="array" ref="Z29">IF(OR($Z$11=$N29:$S29), $M29, "")</f>
        <v/>
      </c>
      <c r="AA29" s="137" t="str" cm="1">
        <f t="array" ref="AA29">IF(OR($AA$11=$N29:$S29), $M29, "")</f>
        <v/>
      </c>
      <c r="AB29" s="137" t="str" cm="1">
        <f t="array" ref="AB29">IF(OR($AB$11=$N29:$S29), $M29, "")</f>
        <v/>
      </c>
      <c r="AC29" s="138" t="str" cm="1">
        <f t="array" ref="AC29">IF(OR($AC$11=$N29:$S29), $M29, "")</f>
        <v/>
      </c>
      <c r="AD29" s="96" t="str" cm="1">
        <f t="array" ref="AD29">IF(OR($AD$11=$N29:$S29), $M29, "")</f>
        <v/>
      </c>
      <c r="AE29" s="97" t="str" cm="1">
        <f t="array" ref="AE29">IF(OR($AE$11=$N29:$S29), $M29, "")</f>
        <v/>
      </c>
      <c r="AF29" s="97" t="str" cm="1">
        <f t="array" ref="AF29">IF(OR($AF$11=$N29:$S29), $M29, "")</f>
        <v/>
      </c>
      <c r="AG29" s="97" t="str" cm="1">
        <f t="array" ref="AG29">IF(OR($AG$11=$N29:$S29), $M29, "")</f>
        <v/>
      </c>
      <c r="AH29" s="97" t="str" cm="1">
        <f t="array" ref="AH29">IF(OR($AH$11=$N29:$S29), $M29, "")</f>
        <v/>
      </c>
      <c r="AI29" s="97" t="str" cm="1">
        <f t="array" ref="AI29">IF(OR($AI$11=$N29:$S29), $M29, "")</f>
        <v/>
      </c>
      <c r="AJ29" s="97" t="str" cm="1">
        <f t="array" ref="AJ29">IF(OR($AJ$11=$N29:$S29), $M29, "")</f>
        <v/>
      </c>
      <c r="AK29" s="97" t="str" cm="1">
        <f t="array" ref="AK29">IF(OR($AK$11=$N29:$S29), $M29, "")</f>
        <v/>
      </c>
      <c r="AL29" s="97" t="str" cm="1">
        <f t="array" ref="AL29">IF(OR($AL$11=$N29:$S29), $M29, "")</f>
        <v/>
      </c>
      <c r="AM29" s="98" t="str" cm="1">
        <f t="array" ref="AM29">IF(OR($AM$11=$N29:$S29), $M29, "")</f>
        <v/>
      </c>
    </row>
    <row r="30" spans="1:39" s="228" customFormat="1" ht="36">
      <c r="A30" s="125">
        <v>7</v>
      </c>
      <c r="B30" s="153" t="s">
        <v>385</v>
      </c>
      <c r="C30" s="154" t="s">
        <v>861</v>
      </c>
      <c r="D30" s="126" t="s">
        <v>822</v>
      </c>
      <c r="E30" s="264" t="s">
        <v>838</v>
      </c>
      <c r="F30" s="282"/>
      <c r="G30" s="128"/>
      <c r="H30" s="132"/>
      <c r="I30" s="271"/>
      <c r="J30" s="270"/>
      <c r="K30" s="272"/>
      <c r="L30" s="273"/>
      <c r="M30" s="136">
        <f t="shared" si="15"/>
        <v>0</v>
      </c>
      <c r="N30" s="137">
        <f t="shared" si="16"/>
        <v>0</v>
      </c>
      <c r="O30" s="137">
        <f t="shared" si="17"/>
        <v>0</v>
      </c>
      <c r="P30" s="137">
        <f t="shared" si="18"/>
        <v>0</v>
      </c>
      <c r="Q30" s="137">
        <f t="shared" si="19"/>
        <v>0</v>
      </c>
      <c r="R30" s="137">
        <f t="shared" si="20"/>
        <v>0</v>
      </c>
      <c r="S30" s="137">
        <f t="shared" si="21"/>
        <v>0</v>
      </c>
      <c r="T30" s="137" t="str" cm="1">
        <f t="array" ref="T30">IF(OR($T$11=$N30:$S30), $M30, "")</f>
        <v/>
      </c>
      <c r="U30" s="137" t="str" cm="1">
        <f t="array" ref="U30">IF(OR($U$11=$N30:$S30), $M30, "")</f>
        <v/>
      </c>
      <c r="V30" s="137" t="str" cm="1">
        <f t="array" ref="V30">IF(OR($V$11=$N30:$S30), $M30, "")</f>
        <v/>
      </c>
      <c r="W30" s="137" t="str" cm="1">
        <f t="array" ref="W30">IF(OR($W$11=$N30:$S30), $M30, "")</f>
        <v/>
      </c>
      <c r="X30" s="137" t="str" cm="1">
        <f t="array" ref="X30">IF(OR($X$11=$N30:$S30), $M30, "")</f>
        <v/>
      </c>
      <c r="Y30" s="137" t="str" cm="1">
        <f t="array" ref="Y30">IF(OR($Y$11=$N30:$S30), $M30, "")</f>
        <v/>
      </c>
      <c r="Z30" s="137" t="str" cm="1">
        <f t="array" ref="Z30">IF(OR($Z$11=$N30:$S30), $M30, "")</f>
        <v/>
      </c>
      <c r="AA30" s="137" t="str" cm="1">
        <f t="array" ref="AA30">IF(OR($AA$11=$N30:$S30), $M30, "")</f>
        <v/>
      </c>
      <c r="AB30" s="137" t="str" cm="1">
        <f t="array" ref="AB30">IF(OR($AB$11=$N30:$S30), $M30, "")</f>
        <v/>
      </c>
      <c r="AC30" s="138" t="str" cm="1">
        <f t="array" ref="AC30">IF(OR($AC$11=$N30:$S30), $M30, "")</f>
        <v/>
      </c>
      <c r="AD30" s="96"/>
      <c r="AE30" s="97"/>
      <c r="AF30" s="97"/>
      <c r="AG30" s="97"/>
      <c r="AH30" s="97"/>
      <c r="AI30" s="97"/>
      <c r="AJ30" s="97"/>
      <c r="AK30" s="97"/>
      <c r="AL30" s="97"/>
      <c r="AM30" s="98"/>
    </row>
    <row r="31" spans="1:39" s="228" customFormat="1" ht="18">
      <c r="A31" s="125"/>
      <c r="B31" s="153"/>
      <c r="C31" s="154"/>
      <c r="D31" s="126"/>
      <c r="E31" s="264"/>
      <c r="F31" s="282"/>
      <c r="G31" s="128"/>
      <c r="H31" s="132"/>
      <c r="I31" s="271"/>
      <c r="J31" s="270"/>
      <c r="K31" s="272"/>
      <c r="L31" s="273"/>
      <c r="M31" s="136">
        <f t="shared" si="15"/>
        <v>0</v>
      </c>
      <c r="N31" s="137">
        <f t="shared" si="16"/>
        <v>0</v>
      </c>
      <c r="O31" s="137">
        <f t="shared" si="17"/>
        <v>0</v>
      </c>
      <c r="P31" s="137">
        <f t="shared" si="18"/>
        <v>0</v>
      </c>
      <c r="Q31" s="137">
        <f t="shared" si="19"/>
        <v>0</v>
      </c>
      <c r="R31" s="137">
        <f t="shared" si="20"/>
        <v>0</v>
      </c>
      <c r="S31" s="137">
        <f t="shared" si="21"/>
        <v>0</v>
      </c>
      <c r="T31" s="137" t="str" cm="1">
        <f t="array" ref="T31">IF(OR($T$11=$N31:$S31), $M31, "")</f>
        <v/>
      </c>
      <c r="U31" s="137" t="str" cm="1">
        <f t="array" ref="U31">IF(OR($U$11=$N31:$S31), $M31, "")</f>
        <v/>
      </c>
      <c r="V31" s="137" t="str" cm="1">
        <f t="array" ref="V31">IF(OR($V$11=$N31:$S31), $M31, "")</f>
        <v/>
      </c>
      <c r="W31" s="137" t="str" cm="1">
        <f t="array" ref="W31">IF(OR($W$11=$N31:$S31), $M31, "")</f>
        <v/>
      </c>
      <c r="X31" s="137" t="str" cm="1">
        <f t="array" ref="X31">IF(OR($X$11=$N31:$S31), $M31, "")</f>
        <v/>
      </c>
      <c r="Y31" s="137" t="str" cm="1">
        <f t="array" ref="Y31">IF(OR($Y$11=$N31:$S31), $M31, "")</f>
        <v/>
      </c>
      <c r="Z31" s="137" t="str" cm="1">
        <f t="array" ref="Z31">IF(OR($Z$11=$N31:$S31), $M31, "")</f>
        <v/>
      </c>
      <c r="AA31" s="137" t="str" cm="1">
        <f t="array" ref="AA31">IF(OR($AA$11=$N31:$S31), $M31, "")</f>
        <v/>
      </c>
      <c r="AB31" s="137" t="str" cm="1">
        <f t="array" ref="AB31">IF(OR($AB$11=$N31:$S31), $M31, "")</f>
        <v/>
      </c>
      <c r="AC31" s="138" t="str" cm="1">
        <f t="array" ref="AC31">IF(OR($AC$11=$N31:$S31), $M31, "")</f>
        <v/>
      </c>
      <c r="AD31" s="96"/>
      <c r="AE31" s="97"/>
      <c r="AF31" s="97"/>
      <c r="AG31" s="97"/>
      <c r="AH31" s="97"/>
      <c r="AI31" s="97"/>
      <c r="AJ31" s="97"/>
      <c r="AK31" s="97"/>
      <c r="AL31" s="97"/>
      <c r="AM31" s="98"/>
    </row>
    <row r="32" spans="1:39" s="228" customFormat="1" ht="18">
      <c r="A32" s="125"/>
      <c r="B32" s="153"/>
      <c r="C32" s="154"/>
      <c r="D32" s="126"/>
      <c r="E32" s="264"/>
      <c r="F32" s="282"/>
      <c r="G32" s="128"/>
      <c r="H32" s="132"/>
      <c r="I32" s="271"/>
      <c r="J32" s="270"/>
      <c r="K32" s="272"/>
      <c r="L32" s="273"/>
      <c r="M32" s="136">
        <f t="shared" si="15"/>
        <v>0</v>
      </c>
      <c r="N32" s="137">
        <f t="shared" si="16"/>
        <v>0</v>
      </c>
      <c r="O32" s="137">
        <f t="shared" si="17"/>
        <v>0</v>
      </c>
      <c r="P32" s="137">
        <f t="shared" si="18"/>
        <v>0</v>
      </c>
      <c r="Q32" s="137">
        <f t="shared" si="19"/>
        <v>0</v>
      </c>
      <c r="R32" s="137">
        <f t="shared" si="20"/>
        <v>0</v>
      </c>
      <c r="S32" s="137">
        <f t="shared" si="21"/>
        <v>0</v>
      </c>
      <c r="T32" s="137" t="str" cm="1">
        <f t="array" ref="T32">IF(OR($T$11=$N32:$S32), $M32, "")</f>
        <v/>
      </c>
      <c r="U32" s="137" t="str" cm="1">
        <f t="array" ref="U32">IF(OR($U$11=$N32:$S32), $M32, "")</f>
        <v/>
      </c>
      <c r="V32" s="137" t="str" cm="1">
        <f t="array" ref="V32">IF(OR($V$11=$N32:$S32), $M32, "")</f>
        <v/>
      </c>
      <c r="W32" s="137" t="str" cm="1">
        <f t="array" ref="W32">IF(OR($W$11=$N32:$S32), $M32, "")</f>
        <v/>
      </c>
      <c r="X32" s="137" t="str" cm="1">
        <f t="array" ref="X32">IF(OR($X$11=$N32:$S32), $M32, "")</f>
        <v/>
      </c>
      <c r="Y32" s="137" t="str" cm="1">
        <f t="array" ref="Y32">IF(OR($Y$11=$N32:$S32), $M32, "")</f>
        <v/>
      </c>
      <c r="Z32" s="137" t="str" cm="1">
        <f t="array" ref="Z32">IF(OR($Z$11=$N32:$S32), $M32, "")</f>
        <v/>
      </c>
      <c r="AA32" s="137" t="str" cm="1">
        <f t="array" ref="AA32">IF(OR($AA$11=$N32:$S32), $M32, "")</f>
        <v/>
      </c>
      <c r="AB32" s="137" t="str" cm="1">
        <f t="array" ref="AB32">IF(OR($AB$11=$N32:$S32), $M32, "")</f>
        <v/>
      </c>
      <c r="AC32" s="138" t="str" cm="1">
        <f t="array" ref="AC32">IF(OR($AC$11=$N32:$S32), $M32, "")</f>
        <v/>
      </c>
      <c r="AD32" s="96"/>
      <c r="AE32" s="97"/>
      <c r="AF32" s="97"/>
      <c r="AG32" s="97"/>
      <c r="AH32" s="97"/>
      <c r="AI32" s="97"/>
      <c r="AJ32" s="97"/>
      <c r="AK32" s="97"/>
      <c r="AL32" s="97"/>
      <c r="AM32" s="98"/>
    </row>
    <row r="33" spans="1:39" s="228" customFormat="1" ht="18">
      <c r="A33" s="125">
        <v>8</v>
      </c>
      <c r="B33" s="153" t="s">
        <v>385</v>
      </c>
      <c r="C33" s="154" t="s">
        <v>744</v>
      </c>
      <c r="D33" s="264" t="s">
        <v>819</v>
      </c>
      <c r="E33" s="264" t="s">
        <v>838</v>
      </c>
      <c r="F33" s="282"/>
      <c r="G33" s="128"/>
      <c r="H33" s="132"/>
      <c r="I33" s="283"/>
      <c r="J33" s="132"/>
      <c r="K33" s="133"/>
      <c r="L33" s="134"/>
      <c r="M33" s="136">
        <f t="shared" si="15"/>
        <v>0</v>
      </c>
      <c r="N33" s="137">
        <f t="shared" si="16"/>
        <v>0</v>
      </c>
      <c r="O33" s="137">
        <f t="shared" si="17"/>
        <v>0</v>
      </c>
      <c r="P33" s="137">
        <f t="shared" si="18"/>
        <v>0</v>
      </c>
      <c r="Q33" s="137">
        <f t="shared" si="19"/>
        <v>0</v>
      </c>
      <c r="R33" s="137">
        <f t="shared" si="20"/>
        <v>0</v>
      </c>
      <c r="S33" s="137">
        <f t="shared" si="21"/>
        <v>0</v>
      </c>
      <c r="T33" s="137" t="str" cm="1">
        <f t="array" ref="T33">IF(OR($T$11=$N33:$S33), $M33, "")</f>
        <v/>
      </c>
      <c r="U33" s="137" t="str" cm="1">
        <f t="array" ref="U33">IF(OR($U$11=$N33:$S33), $M33, "")</f>
        <v/>
      </c>
      <c r="V33" s="137" t="str" cm="1">
        <f t="array" ref="V33">IF(OR($V$11=$N33:$S33), $M33, "")</f>
        <v/>
      </c>
      <c r="W33" s="137" t="str" cm="1">
        <f t="array" ref="W33">IF(OR($W$11=$N33:$S33), $M33, "")</f>
        <v/>
      </c>
      <c r="X33" s="137" t="str" cm="1">
        <f t="array" ref="X33">IF(OR($X$11=$N33:$S33), $M33, "")</f>
        <v/>
      </c>
      <c r="Y33" s="137" t="str" cm="1">
        <f t="array" ref="Y33">IF(OR($Y$11=$N33:$S33), $M33, "")</f>
        <v/>
      </c>
      <c r="Z33" s="137" t="str" cm="1">
        <f t="array" ref="Z33">IF(OR($Z$11=$N33:$S33), $M33, "")</f>
        <v/>
      </c>
      <c r="AA33" s="137" t="str" cm="1">
        <f t="array" ref="AA33">IF(OR($AA$11=$N33:$S33), $M33, "")</f>
        <v/>
      </c>
      <c r="AB33" s="137" t="str" cm="1">
        <f t="array" ref="AB33">IF(OR($AB$11=$N33:$S33), $M33, "")</f>
        <v/>
      </c>
      <c r="AC33" s="138" t="str" cm="1">
        <f t="array" ref="AC33">IF(OR($AC$11=$N33:$S33), $M33, "")</f>
        <v/>
      </c>
      <c r="AD33" s="96" t="str" cm="1">
        <f t="array" ref="AD33">IF(OR($AD$11=$N33:$S33), $M33, "")</f>
        <v/>
      </c>
      <c r="AE33" s="97" t="str" cm="1">
        <f t="array" ref="AE33">IF(OR($AE$11=$N33:$S33), $M33, "")</f>
        <v/>
      </c>
      <c r="AF33" s="97" t="str" cm="1">
        <f t="array" ref="AF33">IF(OR($AF$11=$N33:$S33), $M33, "")</f>
        <v/>
      </c>
      <c r="AG33" s="97" t="str" cm="1">
        <f t="array" ref="AG33">IF(OR($AG$11=$N33:$S33), $M33, "")</f>
        <v/>
      </c>
      <c r="AH33" s="97" t="str" cm="1">
        <f t="array" ref="AH33">IF(OR($AH$11=$N33:$S33), $M33, "")</f>
        <v/>
      </c>
      <c r="AI33" s="97" t="str" cm="1">
        <f t="array" ref="AI33">IF(OR($AI$11=$N33:$S33), $M33, "")</f>
        <v/>
      </c>
      <c r="AJ33" s="97" t="str" cm="1">
        <f t="array" ref="AJ33">IF(OR($AJ$11=$N33:$S33), $M33, "")</f>
        <v/>
      </c>
      <c r="AK33" s="97" t="str" cm="1">
        <f t="array" ref="AK33">IF(OR($AK$11=$N33:$S33), $M33, "")</f>
        <v/>
      </c>
      <c r="AL33" s="97" t="str" cm="1">
        <f t="array" ref="AL33">IF(OR($AL$11=$N33:$S33), $M33, "")</f>
        <v/>
      </c>
      <c r="AM33" s="98" t="str" cm="1">
        <f t="array" ref="AM33">IF(OR($AM$11=$N33:$S33), $M33, "")</f>
        <v/>
      </c>
    </row>
    <row r="34" spans="1:39" s="228" customFormat="1" ht="18">
      <c r="A34" s="125"/>
      <c r="B34" s="153"/>
      <c r="C34" s="154"/>
      <c r="D34" s="264"/>
      <c r="E34" s="264"/>
      <c r="F34" s="282"/>
      <c r="G34" s="128"/>
      <c r="H34" s="132"/>
      <c r="I34" s="283"/>
      <c r="J34" s="132"/>
      <c r="K34" s="133"/>
      <c r="L34" s="134"/>
      <c r="M34" s="136">
        <f t="shared" si="15"/>
        <v>0</v>
      </c>
      <c r="N34" s="137">
        <f t="shared" si="16"/>
        <v>0</v>
      </c>
      <c r="O34" s="137">
        <f t="shared" si="17"/>
        <v>0</v>
      </c>
      <c r="P34" s="137">
        <f t="shared" si="18"/>
        <v>0</v>
      </c>
      <c r="Q34" s="137">
        <f t="shared" si="19"/>
        <v>0</v>
      </c>
      <c r="R34" s="137">
        <f t="shared" si="20"/>
        <v>0</v>
      </c>
      <c r="S34" s="137">
        <f t="shared" si="21"/>
        <v>0</v>
      </c>
      <c r="T34" s="137" t="str" cm="1">
        <f t="array" ref="T34">IF(OR($T$11=$N34:$S34), $M34, "")</f>
        <v/>
      </c>
      <c r="U34" s="137" t="str" cm="1">
        <f t="array" ref="U34">IF(OR($U$11=$N34:$S34), $M34, "")</f>
        <v/>
      </c>
      <c r="V34" s="137" t="str" cm="1">
        <f t="array" ref="V34">IF(OR($V$11=$N34:$S34), $M34, "")</f>
        <v/>
      </c>
      <c r="W34" s="137" t="str" cm="1">
        <f t="array" ref="W34">IF(OR($W$11=$N34:$S34), $M34, "")</f>
        <v/>
      </c>
      <c r="X34" s="137" t="str" cm="1">
        <f t="array" ref="X34">IF(OR($X$11=$N34:$S34), $M34, "")</f>
        <v/>
      </c>
      <c r="Y34" s="137" t="str" cm="1">
        <f t="array" ref="Y34">IF(OR($Y$11=$N34:$S34), $M34, "")</f>
        <v/>
      </c>
      <c r="Z34" s="137" t="str" cm="1">
        <f t="array" ref="Z34">IF(OR($Z$11=$N34:$S34), $M34, "")</f>
        <v/>
      </c>
      <c r="AA34" s="137" t="str" cm="1">
        <f t="array" ref="AA34">IF(OR($AA$11=$N34:$S34), $M34, "")</f>
        <v/>
      </c>
      <c r="AB34" s="137" t="str" cm="1">
        <f t="array" ref="AB34">IF(OR($AB$11=$N34:$S34), $M34, "")</f>
        <v/>
      </c>
      <c r="AC34" s="138" t="str" cm="1">
        <f t="array" ref="AC34">IF(OR($AC$11=$N34:$S34), $M34, "")</f>
        <v/>
      </c>
      <c r="AD34" s="96"/>
      <c r="AE34" s="97"/>
      <c r="AF34" s="97"/>
      <c r="AG34" s="97"/>
      <c r="AH34" s="97"/>
      <c r="AI34" s="97"/>
      <c r="AJ34" s="97"/>
      <c r="AK34" s="97"/>
      <c r="AL34" s="97"/>
      <c r="AM34" s="98"/>
    </row>
    <row r="35" spans="1:39" s="228" customFormat="1" ht="18">
      <c r="A35" s="125"/>
      <c r="B35" s="153"/>
      <c r="C35" s="154"/>
      <c r="D35" s="264"/>
      <c r="E35" s="264"/>
      <c r="F35" s="282"/>
      <c r="G35" s="128"/>
      <c r="H35" s="132"/>
      <c r="I35" s="283"/>
      <c r="J35" s="132"/>
      <c r="K35" s="133"/>
      <c r="L35" s="134"/>
      <c r="M35" s="136">
        <f t="shared" si="15"/>
        <v>0</v>
      </c>
      <c r="N35" s="137">
        <f t="shared" si="16"/>
        <v>0</v>
      </c>
      <c r="O35" s="137">
        <f t="shared" si="17"/>
        <v>0</v>
      </c>
      <c r="P35" s="137">
        <f t="shared" si="18"/>
        <v>0</v>
      </c>
      <c r="Q35" s="137">
        <f t="shared" si="19"/>
        <v>0</v>
      </c>
      <c r="R35" s="137">
        <f t="shared" si="20"/>
        <v>0</v>
      </c>
      <c r="S35" s="137">
        <f t="shared" si="21"/>
        <v>0</v>
      </c>
      <c r="T35" s="137" t="str" cm="1">
        <f t="array" ref="T35">IF(OR($T$11=$N35:$S35), $M35, "")</f>
        <v/>
      </c>
      <c r="U35" s="137" t="str" cm="1">
        <f t="array" ref="U35">IF(OR($U$11=$N35:$S35), $M35, "")</f>
        <v/>
      </c>
      <c r="V35" s="137" t="str" cm="1">
        <f t="array" ref="V35">IF(OR($V$11=$N35:$S35), $M35, "")</f>
        <v/>
      </c>
      <c r="W35" s="137" t="str" cm="1">
        <f t="array" ref="W35">IF(OR($W$11=$N35:$S35), $M35, "")</f>
        <v/>
      </c>
      <c r="X35" s="137" t="str" cm="1">
        <f t="array" ref="X35">IF(OR($X$11=$N35:$S35), $M35, "")</f>
        <v/>
      </c>
      <c r="Y35" s="137" t="str" cm="1">
        <f t="array" ref="Y35">IF(OR($Y$11=$N35:$S35), $M35, "")</f>
        <v/>
      </c>
      <c r="Z35" s="137" t="str" cm="1">
        <f t="array" ref="Z35">IF(OR($Z$11=$N35:$S35), $M35, "")</f>
        <v/>
      </c>
      <c r="AA35" s="137" t="str" cm="1">
        <f t="array" ref="AA35">IF(OR($AA$11=$N35:$S35), $M35, "")</f>
        <v/>
      </c>
      <c r="AB35" s="137" t="str" cm="1">
        <f t="array" ref="AB35">IF(OR($AB$11=$N35:$S35), $M35, "")</f>
        <v/>
      </c>
      <c r="AC35" s="138" t="str" cm="1">
        <f t="array" ref="AC35">IF(OR($AC$11=$N35:$S35), $M35, "")</f>
        <v/>
      </c>
      <c r="AD35" s="96"/>
      <c r="AE35" s="97"/>
      <c r="AF35" s="97"/>
      <c r="AG35" s="97"/>
      <c r="AH35" s="97"/>
      <c r="AI35" s="97"/>
      <c r="AJ35" s="97"/>
      <c r="AK35" s="97"/>
      <c r="AL35" s="97"/>
      <c r="AM35" s="98"/>
    </row>
    <row r="36" spans="1:39" s="228" customFormat="1" ht="18">
      <c r="A36" s="125">
        <v>9</v>
      </c>
      <c r="B36" s="153" t="s">
        <v>385</v>
      </c>
      <c r="C36" s="154" t="s">
        <v>744</v>
      </c>
      <c r="D36" s="126" t="s">
        <v>782</v>
      </c>
      <c r="E36" s="126" t="s">
        <v>836</v>
      </c>
      <c r="F36" s="282"/>
      <c r="G36" s="128"/>
      <c r="H36" s="132"/>
      <c r="I36" s="283"/>
      <c r="J36" s="132"/>
      <c r="K36" s="133"/>
      <c r="L36" s="134"/>
      <c r="M36" s="136">
        <f t="shared" si="15"/>
        <v>0</v>
      </c>
      <c r="N36" s="137">
        <f t="shared" si="16"/>
        <v>0</v>
      </c>
      <c r="O36" s="137">
        <f t="shared" si="17"/>
        <v>0</v>
      </c>
      <c r="P36" s="137">
        <f t="shared" si="18"/>
        <v>0</v>
      </c>
      <c r="Q36" s="137">
        <f t="shared" si="19"/>
        <v>0</v>
      </c>
      <c r="R36" s="137">
        <f t="shared" si="20"/>
        <v>0</v>
      </c>
      <c r="S36" s="137">
        <f t="shared" si="21"/>
        <v>0</v>
      </c>
      <c r="T36" s="137" t="str" cm="1">
        <f t="array" ref="T36">IF(OR($T$11=$N36:$S36), $M36, "")</f>
        <v/>
      </c>
      <c r="U36" s="137" t="str" cm="1">
        <f t="array" ref="U36">IF(OR($U$11=$N36:$S36), $M36, "")</f>
        <v/>
      </c>
      <c r="V36" s="137" t="str" cm="1">
        <f t="array" ref="V36">IF(OR($V$11=$N36:$S36), $M36, "")</f>
        <v/>
      </c>
      <c r="W36" s="137" t="str" cm="1">
        <f t="array" ref="W36">IF(OR($W$11=$N36:$S36), $M36, "")</f>
        <v/>
      </c>
      <c r="X36" s="137" t="str" cm="1">
        <f t="array" ref="X36">IF(OR($X$11=$N36:$S36), $M36, "")</f>
        <v/>
      </c>
      <c r="Y36" s="137" t="str" cm="1">
        <f t="array" ref="Y36">IF(OR($Y$11=$N36:$S36), $M36, "")</f>
        <v/>
      </c>
      <c r="Z36" s="137" t="str" cm="1">
        <f t="array" ref="Z36">IF(OR($Z$11=$N36:$S36), $M36, "")</f>
        <v/>
      </c>
      <c r="AA36" s="137" t="str" cm="1">
        <f t="array" ref="AA36">IF(OR($AA$11=$N36:$S36), $M36, "")</f>
        <v/>
      </c>
      <c r="AB36" s="137" t="str" cm="1">
        <f t="array" ref="AB36">IF(OR($AB$11=$N36:$S36), $M36, "")</f>
        <v/>
      </c>
      <c r="AC36" s="138" t="str" cm="1">
        <f t="array" ref="AC36">IF(OR($AC$11=$N36:$S36), $M36, "")</f>
        <v/>
      </c>
      <c r="AD36" s="96" t="str" cm="1">
        <f t="array" ref="AD36">IF(OR($AD$11=$N36:$S36), $M36, "")</f>
        <v/>
      </c>
      <c r="AE36" s="97" t="str" cm="1">
        <f t="array" ref="AE36">IF(OR($AE$11=$N36:$S36), $M36, "")</f>
        <v/>
      </c>
      <c r="AF36" s="97" t="str" cm="1">
        <f t="array" ref="AF36">IF(OR($AF$11=$N36:$S36), $M36, "")</f>
        <v/>
      </c>
      <c r="AG36" s="97" t="str" cm="1">
        <f t="array" ref="AG36">IF(OR($AG$11=$N36:$S36), $M36, "")</f>
        <v/>
      </c>
      <c r="AH36" s="97" t="str" cm="1">
        <f t="array" ref="AH36">IF(OR($AH$11=$N36:$S36), $M36, "")</f>
        <v/>
      </c>
      <c r="AI36" s="97" t="str" cm="1">
        <f t="array" ref="AI36">IF(OR($AI$11=$N36:$S36), $M36, "")</f>
        <v/>
      </c>
      <c r="AJ36" s="97" t="str" cm="1">
        <f t="array" ref="AJ36">IF(OR($AJ$11=$N36:$S36), $M36, "")</f>
        <v/>
      </c>
      <c r="AK36" s="97" t="str" cm="1">
        <f t="array" ref="AK36">IF(OR($AK$11=$N36:$S36), $M36, "")</f>
        <v/>
      </c>
      <c r="AL36" s="97" t="str" cm="1">
        <f t="array" ref="AL36">IF(OR($AL$11=$N36:$S36), $M36, "")</f>
        <v/>
      </c>
      <c r="AM36" s="98" t="str" cm="1">
        <f t="array" ref="AM36">IF(OR($AM$11=$N36:$S36), $M36, "")</f>
        <v/>
      </c>
    </row>
    <row r="37" spans="1:39" s="228" customFormat="1" ht="18">
      <c r="A37" s="125"/>
      <c r="B37" s="153"/>
      <c r="C37" s="154"/>
      <c r="D37" s="126"/>
      <c r="E37" s="126"/>
      <c r="F37" s="282"/>
      <c r="G37" s="128"/>
      <c r="H37" s="132"/>
      <c r="I37" s="283"/>
      <c r="J37" s="132"/>
      <c r="K37" s="133"/>
      <c r="L37" s="134"/>
      <c r="M37" s="136">
        <f t="shared" si="15"/>
        <v>0</v>
      </c>
      <c r="N37" s="137">
        <f t="shared" si="16"/>
        <v>0</v>
      </c>
      <c r="O37" s="137">
        <f t="shared" si="17"/>
        <v>0</v>
      </c>
      <c r="P37" s="137">
        <f t="shared" si="18"/>
        <v>0</v>
      </c>
      <c r="Q37" s="137">
        <f t="shared" si="19"/>
        <v>0</v>
      </c>
      <c r="R37" s="137">
        <f t="shared" si="20"/>
        <v>0</v>
      </c>
      <c r="S37" s="137">
        <f t="shared" si="21"/>
        <v>0</v>
      </c>
      <c r="T37" s="137" t="str" cm="1">
        <f t="array" ref="T37">IF(OR($T$11=$N37:$S37), $M37, "")</f>
        <v/>
      </c>
      <c r="U37" s="137" t="str" cm="1">
        <f t="array" ref="U37">IF(OR($U$11=$N37:$S37), $M37, "")</f>
        <v/>
      </c>
      <c r="V37" s="137" t="str" cm="1">
        <f t="array" ref="V37">IF(OR($V$11=$N37:$S37), $M37, "")</f>
        <v/>
      </c>
      <c r="W37" s="137" t="str" cm="1">
        <f t="array" ref="W37">IF(OR($W$11=$N37:$S37), $M37, "")</f>
        <v/>
      </c>
      <c r="X37" s="137" t="str" cm="1">
        <f t="array" ref="X37">IF(OR($X$11=$N37:$S37), $M37, "")</f>
        <v/>
      </c>
      <c r="Y37" s="137" t="str" cm="1">
        <f t="array" ref="Y37">IF(OR($Y$11=$N37:$S37), $M37, "")</f>
        <v/>
      </c>
      <c r="Z37" s="137" t="str" cm="1">
        <f t="array" ref="Z37">IF(OR($Z$11=$N37:$S37), $M37, "")</f>
        <v/>
      </c>
      <c r="AA37" s="137" t="str" cm="1">
        <f t="array" ref="AA37">IF(OR($AA$11=$N37:$S37), $M37, "")</f>
        <v/>
      </c>
      <c r="AB37" s="137" t="str" cm="1">
        <f t="array" ref="AB37">IF(OR($AB$11=$N37:$S37), $M37, "")</f>
        <v/>
      </c>
      <c r="AC37" s="138" t="str" cm="1">
        <f t="array" ref="AC37">IF(OR($AC$11=$N37:$S37), $M37, "")</f>
        <v/>
      </c>
      <c r="AD37" s="96"/>
      <c r="AE37" s="97"/>
      <c r="AF37" s="97"/>
      <c r="AG37" s="97"/>
      <c r="AH37" s="97"/>
      <c r="AI37" s="97"/>
      <c r="AJ37" s="97"/>
      <c r="AK37" s="97"/>
      <c r="AL37" s="97"/>
      <c r="AM37" s="98"/>
    </row>
    <row r="38" spans="1:39" s="228" customFormat="1" ht="18">
      <c r="A38" s="125"/>
      <c r="B38" s="153"/>
      <c r="C38" s="154"/>
      <c r="D38" s="126"/>
      <c r="E38" s="264"/>
      <c r="F38" s="282"/>
      <c r="G38" s="128"/>
      <c r="H38" s="132"/>
      <c r="I38" s="283"/>
      <c r="J38" s="132"/>
      <c r="K38" s="133"/>
      <c r="L38" s="134"/>
      <c r="M38" s="136">
        <f t="shared" si="15"/>
        <v>0</v>
      </c>
      <c r="N38" s="137">
        <f t="shared" si="16"/>
        <v>0</v>
      </c>
      <c r="O38" s="137">
        <f t="shared" si="17"/>
        <v>0</v>
      </c>
      <c r="P38" s="137">
        <f t="shared" si="18"/>
        <v>0</v>
      </c>
      <c r="Q38" s="137">
        <f t="shared" si="19"/>
        <v>0</v>
      </c>
      <c r="R38" s="137">
        <f t="shared" si="20"/>
        <v>0</v>
      </c>
      <c r="S38" s="137">
        <f t="shared" si="21"/>
        <v>0</v>
      </c>
      <c r="T38" s="137" t="str" cm="1">
        <f t="array" ref="T38">IF(OR($T$11=$N38:$S38), $M38, "")</f>
        <v/>
      </c>
      <c r="U38" s="137" t="str" cm="1">
        <f t="array" ref="U38">IF(OR($U$11=$N38:$S38), $M38, "")</f>
        <v/>
      </c>
      <c r="V38" s="137" t="str" cm="1">
        <f t="array" ref="V38">IF(OR($V$11=$N38:$S38), $M38, "")</f>
        <v/>
      </c>
      <c r="W38" s="137" t="str" cm="1">
        <f t="array" ref="W38">IF(OR($W$11=$N38:$S38), $M38, "")</f>
        <v/>
      </c>
      <c r="X38" s="137" t="str" cm="1">
        <f t="array" ref="X38">IF(OR($X$11=$N38:$S38), $M38, "")</f>
        <v/>
      </c>
      <c r="Y38" s="137" t="str" cm="1">
        <f t="array" ref="Y38">IF(OR($Y$11=$N38:$S38), $M38, "")</f>
        <v/>
      </c>
      <c r="Z38" s="137" t="str" cm="1">
        <f t="array" ref="Z38">IF(OR($Z$11=$N38:$S38), $M38, "")</f>
        <v/>
      </c>
      <c r="AA38" s="137" t="str" cm="1">
        <f t="array" ref="AA38">IF(OR($AA$11=$N38:$S38), $M38, "")</f>
        <v/>
      </c>
      <c r="AB38" s="137" t="str" cm="1">
        <f t="array" ref="AB38">IF(OR($AB$11=$N38:$S38), $M38, "")</f>
        <v/>
      </c>
      <c r="AC38" s="138" t="str" cm="1">
        <f t="array" ref="AC38">IF(OR($AC$11=$N38:$S38), $M38, "")</f>
        <v/>
      </c>
      <c r="AD38" s="96"/>
      <c r="AE38" s="97"/>
      <c r="AF38" s="97"/>
      <c r="AG38" s="97"/>
      <c r="AH38" s="97"/>
      <c r="AI38" s="97"/>
      <c r="AJ38" s="97"/>
      <c r="AK38" s="97"/>
      <c r="AL38" s="97"/>
      <c r="AM38" s="98"/>
    </row>
    <row r="39" spans="1:39" s="228" customFormat="1" ht="36">
      <c r="A39" s="125">
        <v>10</v>
      </c>
      <c r="B39" s="153" t="s">
        <v>385</v>
      </c>
      <c r="C39" s="154" t="s">
        <v>697</v>
      </c>
      <c r="D39" s="264" t="s">
        <v>820</v>
      </c>
      <c r="E39" s="264" t="s">
        <v>838</v>
      </c>
      <c r="F39" s="282"/>
      <c r="G39" s="128"/>
      <c r="H39" s="132"/>
      <c r="I39" s="283"/>
      <c r="J39" s="132"/>
      <c r="K39" s="133"/>
      <c r="L39" s="135"/>
      <c r="M39" s="136">
        <f t="shared" si="15"/>
        <v>0</v>
      </c>
      <c r="N39" s="137">
        <f t="shared" si="16"/>
        <v>0</v>
      </c>
      <c r="O39" s="137">
        <f t="shared" si="17"/>
        <v>0</v>
      </c>
      <c r="P39" s="137">
        <f t="shared" si="18"/>
        <v>0</v>
      </c>
      <c r="Q39" s="137">
        <f t="shared" si="19"/>
        <v>0</v>
      </c>
      <c r="R39" s="137">
        <f t="shared" si="20"/>
        <v>0</v>
      </c>
      <c r="S39" s="137">
        <f t="shared" si="21"/>
        <v>0</v>
      </c>
      <c r="T39" s="137" t="str" cm="1">
        <f t="array" ref="T39">IF(OR($T$11=$N39:$S39), $M39, "")</f>
        <v/>
      </c>
      <c r="U39" s="137" t="str" cm="1">
        <f t="array" ref="U39">IF(OR($U$11=$N39:$S39), $M39, "")</f>
        <v/>
      </c>
      <c r="V39" s="137" t="str" cm="1">
        <f t="array" ref="V39">IF(OR($V$11=$N39:$S39), $M39, "")</f>
        <v/>
      </c>
      <c r="W39" s="137" t="str" cm="1">
        <f t="array" ref="W39">IF(OR($W$11=$N39:$S39), $M39, "")</f>
        <v/>
      </c>
      <c r="X39" s="137" t="str" cm="1">
        <f t="array" ref="X39">IF(OR($X$11=$N39:$S39), $M39, "")</f>
        <v/>
      </c>
      <c r="Y39" s="137" t="str" cm="1">
        <f t="array" ref="Y39">IF(OR($Y$11=$N39:$S39), $M39, "")</f>
        <v/>
      </c>
      <c r="Z39" s="137" t="str" cm="1">
        <f t="array" ref="Z39">IF(OR($Z$11=$N39:$S39), $M39, "")</f>
        <v/>
      </c>
      <c r="AA39" s="137" t="str" cm="1">
        <f t="array" ref="AA39">IF(OR($AA$11=$N39:$S39), $M39, "")</f>
        <v/>
      </c>
      <c r="AB39" s="137" t="str" cm="1">
        <f t="array" ref="AB39">IF(OR($AB$11=$N39:$S39), $M39, "")</f>
        <v/>
      </c>
      <c r="AC39" s="138" t="str" cm="1">
        <f t="array" ref="AC39">IF(OR($AC$11=$N39:$S39), $M39, "")</f>
        <v/>
      </c>
      <c r="AD39" s="96" t="str" cm="1">
        <f t="array" ref="AD39">IF(OR($AD$11=$N39:$S39), $M39, "")</f>
        <v/>
      </c>
      <c r="AE39" s="97" t="str" cm="1">
        <f t="array" ref="AE39">IF(OR($AE$11=$N39:$S39), $M39, "")</f>
        <v/>
      </c>
      <c r="AF39" s="97" t="str" cm="1">
        <f t="array" ref="AF39">IF(OR($AF$11=$N39:$S39), $M39, "")</f>
        <v/>
      </c>
      <c r="AG39" s="97" t="str" cm="1">
        <f t="array" ref="AG39">IF(OR($AG$11=$N39:$S39), $M39, "")</f>
        <v/>
      </c>
      <c r="AH39" s="97" t="str" cm="1">
        <f t="array" ref="AH39">IF(OR($AH$11=$N39:$S39), $M39, "")</f>
        <v/>
      </c>
      <c r="AI39" s="97" t="str" cm="1">
        <f t="array" ref="AI39">IF(OR($AI$11=$N39:$S39), $M39, "")</f>
        <v/>
      </c>
      <c r="AJ39" s="97" t="str" cm="1">
        <f t="array" ref="AJ39">IF(OR($AJ$11=$N39:$S39), $M39, "")</f>
        <v/>
      </c>
      <c r="AK39" s="97" t="str" cm="1">
        <f t="array" ref="AK39">IF(OR($AK$11=$N39:$S39), $M39, "")</f>
        <v/>
      </c>
      <c r="AL39" s="97" t="str" cm="1">
        <f t="array" ref="AL39">IF(OR($AL$11=$N39:$S39), $M39, "")</f>
        <v/>
      </c>
      <c r="AM39" s="98" t="str" cm="1">
        <f t="array" ref="AM39">IF(OR($AM$11=$N39:$S39), $M39, "")</f>
        <v/>
      </c>
    </row>
    <row r="40" spans="1:39" s="228" customFormat="1" ht="18">
      <c r="A40" s="125"/>
      <c r="B40" s="153"/>
      <c r="C40" s="154"/>
      <c r="D40" s="126"/>
      <c r="E40" s="126"/>
      <c r="F40" s="282"/>
      <c r="G40" s="128"/>
      <c r="H40" s="132"/>
      <c r="I40" s="283"/>
      <c r="J40" s="132"/>
      <c r="K40" s="133"/>
      <c r="L40" s="135"/>
      <c r="M40" s="136">
        <f t="shared" si="15"/>
        <v>0</v>
      </c>
      <c r="N40" s="137">
        <f t="shared" si="16"/>
        <v>0</v>
      </c>
      <c r="O40" s="137">
        <f t="shared" si="17"/>
        <v>0</v>
      </c>
      <c r="P40" s="137">
        <f t="shared" si="18"/>
        <v>0</v>
      </c>
      <c r="Q40" s="137">
        <f t="shared" si="19"/>
        <v>0</v>
      </c>
      <c r="R40" s="137">
        <f t="shared" si="20"/>
        <v>0</v>
      </c>
      <c r="S40" s="137">
        <f t="shared" si="21"/>
        <v>0</v>
      </c>
      <c r="T40" s="137" t="str" cm="1">
        <f t="array" ref="T40">IF(OR($T$11=$N40:$S40), $M40, "")</f>
        <v/>
      </c>
      <c r="U40" s="137" t="str" cm="1">
        <f t="array" ref="U40">IF(OR($U$11=$N40:$S40), $M40, "")</f>
        <v/>
      </c>
      <c r="V40" s="137" t="str" cm="1">
        <f t="array" ref="V40">IF(OR($V$11=$N40:$S40), $M40, "")</f>
        <v/>
      </c>
      <c r="W40" s="137" t="str" cm="1">
        <f t="array" ref="W40">IF(OR($W$11=$N40:$S40), $M40, "")</f>
        <v/>
      </c>
      <c r="X40" s="137" t="str" cm="1">
        <f t="array" ref="X40">IF(OR($X$11=$N40:$S40), $M40, "")</f>
        <v/>
      </c>
      <c r="Y40" s="137" t="str" cm="1">
        <f t="array" ref="Y40">IF(OR($Y$11=$N40:$S40), $M40, "")</f>
        <v/>
      </c>
      <c r="Z40" s="137" t="str" cm="1">
        <f t="array" ref="Z40">IF(OR($Z$11=$N40:$S40), $M40, "")</f>
        <v/>
      </c>
      <c r="AA40" s="137" t="str" cm="1">
        <f t="array" ref="AA40">IF(OR($AA$11=$N40:$S40), $M40, "")</f>
        <v/>
      </c>
      <c r="AB40" s="137" t="str" cm="1">
        <f t="array" ref="AB40">IF(OR($AB$11=$N40:$S40), $M40, "")</f>
        <v/>
      </c>
      <c r="AC40" s="138" t="str" cm="1">
        <f t="array" ref="AC40">IF(OR($AC$11=$N40:$S40), $M40, "")</f>
        <v/>
      </c>
      <c r="AD40" s="96"/>
      <c r="AE40" s="97"/>
      <c r="AF40" s="97"/>
      <c r="AG40" s="97"/>
      <c r="AH40" s="97"/>
      <c r="AI40" s="97"/>
      <c r="AJ40" s="97"/>
      <c r="AK40" s="97"/>
      <c r="AL40" s="97"/>
      <c r="AM40" s="98"/>
    </row>
    <row r="41" spans="1:39" s="228" customFormat="1" ht="18">
      <c r="A41" s="125"/>
      <c r="B41" s="153"/>
      <c r="C41" s="154"/>
      <c r="D41" s="264"/>
      <c r="E41" s="264"/>
      <c r="F41" s="282"/>
      <c r="G41" s="128"/>
      <c r="H41" s="132"/>
      <c r="I41" s="283"/>
      <c r="J41" s="132"/>
      <c r="K41" s="133"/>
      <c r="L41" s="135"/>
      <c r="M41" s="136">
        <f t="shared" si="15"/>
        <v>0</v>
      </c>
      <c r="N41" s="137">
        <f t="shared" si="16"/>
        <v>0</v>
      </c>
      <c r="O41" s="137">
        <f t="shared" si="17"/>
        <v>0</v>
      </c>
      <c r="P41" s="137">
        <f t="shared" si="18"/>
        <v>0</v>
      </c>
      <c r="Q41" s="137">
        <f t="shared" si="19"/>
        <v>0</v>
      </c>
      <c r="R41" s="137">
        <f t="shared" si="20"/>
        <v>0</v>
      </c>
      <c r="S41" s="137">
        <f t="shared" si="21"/>
        <v>0</v>
      </c>
      <c r="T41" s="137" t="str" cm="1">
        <f t="array" ref="T41">IF(OR($T$11=$N41:$S41), $M41, "")</f>
        <v/>
      </c>
      <c r="U41" s="137" t="str" cm="1">
        <f t="array" ref="U41">IF(OR($U$11=$N41:$S41), $M41, "")</f>
        <v/>
      </c>
      <c r="V41" s="137" t="str" cm="1">
        <f t="array" ref="V41">IF(OR($V$11=$N41:$S41), $M41, "")</f>
        <v/>
      </c>
      <c r="W41" s="137" t="str" cm="1">
        <f t="array" ref="W41">IF(OR($W$11=$N41:$S41), $M41, "")</f>
        <v/>
      </c>
      <c r="X41" s="137" t="str" cm="1">
        <f t="array" ref="X41">IF(OR($X$11=$N41:$S41), $M41, "")</f>
        <v/>
      </c>
      <c r="Y41" s="137" t="str" cm="1">
        <f t="array" ref="Y41">IF(OR($Y$11=$N41:$S41), $M41, "")</f>
        <v/>
      </c>
      <c r="Z41" s="137" t="str" cm="1">
        <f t="array" ref="Z41">IF(OR($Z$11=$N41:$S41), $M41, "")</f>
        <v/>
      </c>
      <c r="AA41" s="137" t="str" cm="1">
        <f t="array" ref="AA41">IF(OR($AA$11=$N41:$S41), $M41, "")</f>
        <v/>
      </c>
      <c r="AB41" s="137" t="str" cm="1">
        <f t="array" ref="AB41">IF(OR($AB$11=$N41:$S41), $M41, "")</f>
        <v/>
      </c>
      <c r="AC41" s="138" t="str" cm="1">
        <f t="array" ref="AC41">IF(OR($AC$11=$N41:$S41), $M41, "")</f>
        <v/>
      </c>
      <c r="AD41" s="96" t="str" cm="1">
        <f t="array" ref="AD41">IF(OR($AD$11=$N41:$S41), $M41, "")</f>
        <v/>
      </c>
      <c r="AE41" s="97" t="str" cm="1">
        <f t="array" ref="AE41">IF(OR($AE$11=$N41:$S41), $M41, "")</f>
        <v/>
      </c>
      <c r="AF41" s="97" t="str" cm="1">
        <f t="array" ref="AF41">IF(OR($AF$11=$N41:$S41), $M41, "")</f>
        <v/>
      </c>
      <c r="AG41" s="97" t="str" cm="1">
        <f t="array" ref="AG41">IF(OR($AG$11=$N41:$S41), $M41, "")</f>
        <v/>
      </c>
      <c r="AH41" s="97" t="str" cm="1">
        <f t="array" ref="AH41">IF(OR($AH$11=$N41:$S41), $M41, "")</f>
        <v/>
      </c>
      <c r="AI41" s="97" t="str" cm="1">
        <f t="array" ref="AI41">IF(OR($AI$11=$N41:$S41), $M41, "")</f>
        <v/>
      </c>
      <c r="AJ41" s="97" t="str" cm="1">
        <f t="array" ref="AJ41">IF(OR($AJ$11=$N41:$S41), $M41, "")</f>
        <v/>
      </c>
      <c r="AK41" s="97" t="str" cm="1">
        <f t="array" ref="AK41">IF(OR($AK$11=$N41:$S41), $M41, "")</f>
        <v/>
      </c>
      <c r="AL41" s="97" t="str" cm="1">
        <f t="array" ref="AL41">IF(OR($AL$11=$N41:$S41), $M41, "")</f>
        <v/>
      </c>
      <c r="AM41" s="98" t="str" cm="1">
        <f t="array" ref="AM41">IF(OR($AM$11=$N41:$S41), $M41, "")</f>
        <v/>
      </c>
    </row>
    <row r="42" spans="1:39" s="228" customFormat="1" ht="36">
      <c r="A42" s="125">
        <v>11</v>
      </c>
      <c r="B42" s="153" t="s">
        <v>385</v>
      </c>
      <c r="C42" s="154" t="s">
        <v>697</v>
      </c>
      <c r="D42" s="126" t="s">
        <v>783</v>
      </c>
      <c r="E42" s="126" t="s">
        <v>836</v>
      </c>
      <c r="F42" s="282"/>
      <c r="G42" s="128"/>
      <c r="H42" s="132"/>
      <c r="I42" s="283"/>
      <c r="J42" s="132"/>
      <c r="K42" s="133"/>
      <c r="L42" s="135"/>
      <c r="M42" s="136">
        <f t="shared" si="15"/>
        <v>0</v>
      </c>
      <c r="N42" s="137">
        <f t="shared" si="16"/>
        <v>0</v>
      </c>
      <c r="O42" s="137">
        <f t="shared" si="17"/>
        <v>0</v>
      </c>
      <c r="P42" s="137">
        <f t="shared" si="18"/>
        <v>0</v>
      </c>
      <c r="Q42" s="137">
        <f t="shared" si="19"/>
        <v>0</v>
      </c>
      <c r="R42" s="137">
        <f t="shared" si="20"/>
        <v>0</v>
      </c>
      <c r="S42" s="137">
        <f t="shared" si="21"/>
        <v>0</v>
      </c>
      <c r="T42" s="137" t="str" cm="1">
        <f t="array" ref="T42">IF(OR($T$11=$N42:$S42), $M42, "")</f>
        <v/>
      </c>
      <c r="U42" s="137" t="str" cm="1">
        <f t="array" ref="U42">IF(OR($U$11=$N42:$S42), $M42, "")</f>
        <v/>
      </c>
      <c r="V42" s="137" t="str" cm="1">
        <f t="array" ref="V42">IF(OR($V$11=$N42:$S42), $M42, "")</f>
        <v/>
      </c>
      <c r="W42" s="137" t="str" cm="1">
        <f t="array" ref="W42">IF(OR($W$11=$N42:$S42), $M42, "")</f>
        <v/>
      </c>
      <c r="X42" s="137" t="str" cm="1">
        <f t="array" ref="X42">IF(OR($X$11=$N42:$S42), $M42, "")</f>
        <v/>
      </c>
      <c r="Y42" s="137" t="str" cm="1">
        <f t="array" ref="Y42">IF(OR($Y$11=$N42:$S42), $M42, "")</f>
        <v/>
      </c>
      <c r="Z42" s="137" t="str" cm="1">
        <f t="array" ref="Z42">IF(OR($Z$11=$N42:$S42), $M42, "")</f>
        <v/>
      </c>
      <c r="AA42" s="137" t="str" cm="1">
        <f t="array" ref="AA42">IF(OR($AA$11=$N42:$S42), $M42, "")</f>
        <v/>
      </c>
      <c r="AB42" s="137" t="str" cm="1">
        <f t="array" ref="AB42">IF(OR($AB$11=$N42:$S42), $M42, "")</f>
        <v/>
      </c>
      <c r="AC42" s="138" t="str" cm="1">
        <f t="array" ref="AC42">IF(OR($AC$11=$N42:$S42), $M42, "")</f>
        <v/>
      </c>
      <c r="AD42" s="96"/>
      <c r="AE42" s="97"/>
      <c r="AF42" s="97"/>
      <c r="AG42" s="97"/>
      <c r="AH42" s="97"/>
      <c r="AI42" s="97"/>
      <c r="AJ42" s="97"/>
      <c r="AK42" s="97"/>
      <c r="AL42" s="97"/>
      <c r="AM42" s="98"/>
    </row>
    <row r="43" spans="1:39" s="228" customFormat="1" ht="18">
      <c r="A43" s="125"/>
      <c r="B43" s="153"/>
      <c r="C43" s="154"/>
      <c r="D43" s="264"/>
      <c r="E43" s="264"/>
      <c r="F43" s="282"/>
      <c r="G43" s="128"/>
      <c r="H43" s="132"/>
      <c r="I43" s="283"/>
      <c r="J43" s="132"/>
      <c r="K43" s="133"/>
      <c r="L43" s="135"/>
      <c r="M43" s="136">
        <f t="shared" si="15"/>
        <v>0</v>
      </c>
      <c r="N43" s="137">
        <f t="shared" si="16"/>
        <v>0</v>
      </c>
      <c r="O43" s="137">
        <f t="shared" si="17"/>
        <v>0</v>
      </c>
      <c r="P43" s="137">
        <f t="shared" si="18"/>
        <v>0</v>
      </c>
      <c r="Q43" s="137">
        <f t="shared" si="19"/>
        <v>0</v>
      </c>
      <c r="R43" s="137">
        <f t="shared" si="20"/>
        <v>0</v>
      </c>
      <c r="S43" s="137">
        <f t="shared" si="21"/>
        <v>0</v>
      </c>
      <c r="T43" s="137" t="str" cm="1">
        <f t="array" ref="T43">IF(OR($T$11=$N43:$S43), $M43, "")</f>
        <v/>
      </c>
      <c r="U43" s="137" t="str" cm="1">
        <f t="array" ref="U43">IF(OR($U$11=$N43:$S43), $M43, "")</f>
        <v/>
      </c>
      <c r="V43" s="137" t="str" cm="1">
        <f t="array" ref="V43">IF(OR($V$11=$N43:$S43), $M43, "")</f>
        <v/>
      </c>
      <c r="W43" s="137" t="str" cm="1">
        <f t="array" ref="W43">IF(OR($W$11=$N43:$S43), $M43, "")</f>
        <v/>
      </c>
      <c r="X43" s="137" t="str" cm="1">
        <f t="array" ref="X43">IF(OR($X$11=$N43:$S43), $M43, "")</f>
        <v/>
      </c>
      <c r="Y43" s="137" t="str" cm="1">
        <f t="array" ref="Y43">IF(OR($Y$11=$N43:$S43), $M43, "")</f>
        <v/>
      </c>
      <c r="Z43" s="137" t="str" cm="1">
        <f t="array" ref="Z43">IF(OR($Z$11=$N43:$S43), $M43, "")</f>
        <v/>
      </c>
      <c r="AA43" s="137" t="str" cm="1">
        <f t="array" ref="AA43">IF(OR($AA$11=$N43:$S43), $M43, "")</f>
        <v/>
      </c>
      <c r="AB43" s="137" t="str" cm="1">
        <f t="array" ref="AB43">IF(OR($AB$11=$N43:$S43), $M43, "")</f>
        <v/>
      </c>
      <c r="AC43" s="138" t="str" cm="1">
        <f t="array" ref="AC43">IF(OR($AC$11=$N43:$S43), $M43, "")</f>
        <v/>
      </c>
      <c r="AD43" s="96" t="str" cm="1">
        <f t="array" ref="AD43">IF(OR($AD$11=$N43:$S43), $M43, "")</f>
        <v/>
      </c>
      <c r="AE43" s="97" t="str" cm="1">
        <f t="array" ref="AE43">IF(OR($AE$11=$N43:$S43), $M43, "")</f>
        <v/>
      </c>
      <c r="AF43" s="97" t="str" cm="1">
        <f t="array" ref="AF43">IF(OR($AF$11=$N43:$S43), $M43, "")</f>
        <v/>
      </c>
      <c r="AG43" s="97" t="str" cm="1">
        <f t="array" ref="AG43">IF(OR($AG$11=$N43:$S43), $M43, "")</f>
        <v/>
      </c>
      <c r="AH43" s="97" t="str" cm="1">
        <f t="array" ref="AH43">IF(OR($AH$11=$N43:$S43), $M43, "")</f>
        <v/>
      </c>
      <c r="AI43" s="97" t="str" cm="1">
        <f t="array" ref="AI43">IF(OR($AI$11=$N43:$S43), $M43, "")</f>
        <v/>
      </c>
      <c r="AJ43" s="97" t="str" cm="1">
        <f t="array" ref="AJ43">IF(OR($AJ$11=$N43:$S43), $M43, "")</f>
        <v/>
      </c>
      <c r="AK43" s="97" t="str" cm="1">
        <f t="array" ref="AK43">IF(OR($AK$11=$N43:$S43), $M43, "")</f>
        <v/>
      </c>
      <c r="AL43" s="97" t="str" cm="1">
        <f t="array" ref="AL43">IF(OR($AL$11=$N43:$S43), $M43, "")</f>
        <v/>
      </c>
      <c r="AM43" s="98" t="str" cm="1">
        <f t="array" ref="AM43">IF(OR($AM$11=$N43:$S43), $M43, "")</f>
        <v/>
      </c>
    </row>
    <row r="44" spans="1:39" s="228" customFormat="1" ht="18">
      <c r="A44" s="125"/>
      <c r="B44" s="153"/>
      <c r="C44" s="154"/>
      <c r="D44" s="126"/>
      <c r="E44" s="126"/>
      <c r="F44" s="282"/>
      <c r="G44" s="128"/>
      <c r="H44" s="132"/>
      <c r="I44" s="283"/>
      <c r="J44" s="132"/>
      <c r="K44" s="133"/>
      <c r="L44" s="135"/>
      <c r="M44" s="136">
        <f t="shared" ref="M44:M105" si="22">H44*I44*K44</f>
        <v>0</v>
      </c>
      <c r="N44" s="137">
        <f t="shared" ref="N44:N105" si="23">L44+G44</f>
        <v>0</v>
      </c>
      <c r="O44" s="137">
        <f t="shared" ref="O44:O105" si="24">IF(N44&lt;=$AM$11,G44+N44,"")</f>
        <v>0</v>
      </c>
      <c r="P44" s="137">
        <f t="shared" ref="P44:P105" si="25">IF(O44&lt;=$AM$11,G44+O44,"")</f>
        <v>0</v>
      </c>
      <c r="Q44" s="137">
        <f t="shared" ref="Q44:Q105" si="26">IF(P44&lt;=$AM$11,$G44+$P44,"")</f>
        <v>0</v>
      </c>
      <c r="R44" s="137">
        <f t="shared" ref="R44:R105" si="27">IF(Q44&lt;=$AM$11,$G44+$Q44,"")</f>
        <v>0</v>
      </c>
      <c r="S44" s="137">
        <f t="shared" ref="S44:S105" si="28">IF(R44&lt;=$AM$11,$G44+$R44,"")</f>
        <v>0</v>
      </c>
      <c r="T44" s="137" t="str" cm="1">
        <f t="array" ref="T44">IF(OR($T$11=$N44:$S44), $M44, "")</f>
        <v/>
      </c>
      <c r="U44" s="137" t="str" cm="1">
        <f t="array" ref="U44">IF(OR($U$11=$N44:$S44), $M44, "")</f>
        <v/>
      </c>
      <c r="V44" s="137" t="str" cm="1">
        <f t="array" ref="V44">IF(OR($V$11=$N44:$S44), $M44, "")</f>
        <v/>
      </c>
      <c r="W44" s="137" t="str" cm="1">
        <f t="array" ref="W44">IF(OR($W$11=$N44:$S44), $M44, "")</f>
        <v/>
      </c>
      <c r="X44" s="137" t="str" cm="1">
        <f t="array" ref="X44">IF(OR($X$11=$N44:$S44), $M44, "")</f>
        <v/>
      </c>
      <c r="Y44" s="137" t="str" cm="1">
        <f t="array" ref="Y44">IF(OR($Y$11=$N44:$S44), $M44, "")</f>
        <v/>
      </c>
      <c r="Z44" s="137" t="str" cm="1">
        <f t="array" ref="Z44">IF(OR($Z$11=$N44:$S44), $M44, "")</f>
        <v/>
      </c>
      <c r="AA44" s="137" t="str" cm="1">
        <f t="array" ref="AA44">IF(OR($AA$11=$N44:$S44), $M44, "")</f>
        <v/>
      </c>
      <c r="AB44" s="137" t="str" cm="1">
        <f t="array" ref="AB44">IF(OR($AB$11=$N44:$S44), $M44, "")</f>
        <v/>
      </c>
      <c r="AC44" s="138" t="str" cm="1">
        <f t="array" ref="AC44">IF(OR($AC$11=$N44:$S44), $M44, "")</f>
        <v/>
      </c>
      <c r="AD44" s="96"/>
      <c r="AE44" s="97"/>
      <c r="AF44" s="97"/>
      <c r="AG44" s="97"/>
      <c r="AH44" s="97"/>
      <c r="AI44" s="97"/>
      <c r="AJ44" s="97"/>
      <c r="AK44" s="97"/>
      <c r="AL44" s="97"/>
      <c r="AM44" s="98"/>
    </row>
    <row r="45" spans="1:39" s="228" customFormat="1" ht="36">
      <c r="A45" s="125">
        <v>12</v>
      </c>
      <c r="B45" s="153" t="s">
        <v>385</v>
      </c>
      <c r="C45" s="280" t="s">
        <v>748</v>
      </c>
      <c r="D45" s="276" t="s">
        <v>839</v>
      </c>
      <c r="E45" s="264" t="s">
        <v>838</v>
      </c>
      <c r="F45" s="282"/>
      <c r="G45" s="128"/>
      <c r="H45" s="132"/>
      <c r="I45" s="283"/>
      <c r="J45" s="132"/>
      <c r="K45" s="133"/>
      <c r="L45" s="135"/>
      <c r="M45" s="136">
        <f t="shared" si="22"/>
        <v>0</v>
      </c>
      <c r="N45" s="137">
        <f t="shared" si="23"/>
        <v>0</v>
      </c>
      <c r="O45" s="137">
        <f t="shared" si="24"/>
        <v>0</v>
      </c>
      <c r="P45" s="137">
        <f t="shared" si="25"/>
        <v>0</v>
      </c>
      <c r="Q45" s="137">
        <f t="shared" si="26"/>
        <v>0</v>
      </c>
      <c r="R45" s="137">
        <f t="shared" si="27"/>
        <v>0</v>
      </c>
      <c r="S45" s="137">
        <f t="shared" si="28"/>
        <v>0</v>
      </c>
      <c r="T45" s="137" t="str" cm="1">
        <f t="array" ref="T45">IF(OR($T$11=$N45:$S45), $M45, "")</f>
        <v/>
      </c>
      <c r="U45" s="137" t="str" cm="1">
        <f t="array" ref="U45">IF(OR($U$11=$N45:$S45), $M45, "")</f>
        <v/>
      </c>
      <c r="V45" s="137" t="str" cm="1">
        <f t="array" ref="V45">IF(OR($V$11=$N45:$S45), $M45, "")</f>
        <v/>
      </c>
      <c r="W45" s="137" t="str" cm="1">
        <f t="array" ref="W45">IF(OR($W$11=$N45:$S45), $M45, "")</f>
        <v/>
      </c>
      <c r="X45" s="137" t="str" cm="1">
        <f t="array" ref="X45">IF(OR($X$11=$N45:$S45), $M45, "")</f>
        <v/>
      </c>
      <c r="Y45" s="137" t="str" cm="1">
        <f t="array" ref="Y45">IF(OR($Y$11=$N45:$S45), $M45, "")</f>
        <v/>
      </c>
      <c r="Z45" s="137" t="str" cm="1">
        <f t="array" ref="Z45">IF(OR($Z$11=$N45:$S45), $M45, "")</f>
        <v/>
      </c>
      <c r="AA45" s="137" t="str" cm="1">
        <f t="array" ref="AA45">IF(OR($AA$11=$N45:$S45), $M45, "")</f>
        <v/>
      </c>
      <c r="AB45" s="137" t="str" cm="1">
        <f t="array" ref="AB45">IF(OR($AB$11=$N45:$S45), $M45, "")</f>
        <v/>
      </c>
      <c r="AC45" s="138" t="str" cm="1">
        <f t="array" ref="AC45">IF(OR($AC$11=$N45:$S45), $M45, "")</f>
        <v/>
      </c>
      <c r="AD45" s="96"/>
      <c r="AE45" s="97"/>
      <c r="AF45" s="97"/>
      <c r="AG45" s="97"/>
      <c r="AH45" s="97"/>
      <c r="AI45" s="97"/>
      <c r="AJ45" s="97"/>
      <c r="AK45" s="97"/>
      <c r="AL45" s="97"/>
      <c r="AM45" s="98"/>
    </row>
    <row r="46" spans="1:39" s="228" customFormat="1" ht="18">
      <c r="A46" s="125"/>
      <c r="B46" s="153"/>
      <c r="C46" s="280"/>
      <c r="D46" s="276"/>
      <c r="E46" s="264"/>
      <c r="F46" s="282"/>
      <c r="G46" s="128"/>
      <c r="H46" s="132"/>
      <c r="I46" s="283"/>
      <c r="J46" s="132"/>
      <c r="K46" s="133"/>
      <c r="L46" s="135"/>
      <c r="M46" s="136">
        <f t="shared" si="22"/>
        <v>0</v>
      </c>
      <c r="N46" s="137">
        <f t="shared" si="23"/>
        <v>0</v>
      </c>
      <c r="O46" s="137">
        <f t="shared" si="24"/>
        <v>0</v>
      </c>
      <c r="P46" s="137">
        <f t="shared" si="25"/>
        <v>0</v>
      </c>
      <c r="Q46" s="137">
        <f t="shared" si="26"/>
        <v>0</v>
      </c>
      <c r="R46" s="137">
        <f t="shared" si="27"/>
        <v>0</v>
      </c>
      <c r="S46" s="137">
        <f t="shared" si="28"/>
        <v>0</v>
      </c>
      <c r="T46" s="137" t="str" cm="1">
        <f t="array" ref="T46">IF(OR($T$11=$N46:$S46), $M46, "")</f>
        <v/>
      </c>
      <c r="U46" s="137" t="str" cm="1">
        <f t="array" ref="U46">IF(OR($U$11=$N46:$S46), $M46, "")</f>
        <v/>
      </c>
      <c r="V46" s="137" t="str" cm="1">
        <f t="array" ref="V46">IF(OR($V$11=$N46:$S46), $M46, "")</f>
        <v/>
      </c>
      <c r="W46" s="137" t="str" cm="1">
        <f t="array" ref="W46">IF(OR($W$11=$N46:$S46), $M46, "")</f>
        <v/>
      </c>
      <c r="X46" s="137" t="str" cm="1">
        <f t="array" ref="X46">IF(OR($X$11=$N46:$S46), $M46, "")</f>
        <v/>
      </c>
      <c r="Y46" s="137" t="str" cm="1">
        <f t="array" ref="Y46">IF(OR($Y$11=$N46:$S46), $M46, "")</f>
        <v/>
      </c>
      <c r="Z46" s="137" t="str" cm="1">
        <f t="array" ref="Z46">IF(OR($Z$11=$N46:$S46), $M46, "")</f>
        <v/>
      </c>
      <c r="AA46" s="137" t="str" cm="1">
        <f t="array" ref="AA46">IF(OR($AA$11=$N46:$S46), $M46, "")</f>
        <v/>
      </c>
      <c r="AB46" s="137" t="str" cm="1">
        <f t="array" ref="AB46">IF(OR($AB$11=$N46:$S46), $M46, "")</f>
        <v/>
      </c>
      <c r="AC46" s="138" t="str" cm="1">
        <f t="array" ref="AC46">IF(OR($AC$11=$N46:$S46), $M46, "")</f>
        <v/>
      </c>
      <c r="AD46" s="96"/>
      <c r="AE46" s="97"/>
      <c r="AF46" s="97"/>
      <c r="AG46" s="97"/>
      <c r="AH46" s="97"/>
      <c r="AI46" s="97"/>
      <c r="AJ46" s="97"/>
      <c r="AK46" s="97"/>
      <c r="AL46" s="97"/>
      <c r="AM46" s="98"/>
    </row>
    <row r="47" spans="1:39" s="228" customFormat="1" ht="18">
      <c r="A47" s="125"/>
      <c r="B47" s="153"/>
      <c r="C47" s="280"/>
      <c r="D47" s="276"/>
      <c r="E47" s="264"/>
      <c r="F47" s="282"/>
      <c r="G47" s="128"/>
      <c r="H47" s="132"/>
      <c r="I47" s="283"/>
      <c r="J47" s="132"/>
      <c r="K47" s="133"/>
      <c r="L47" s="135"/>
      <c r="M47" s="136">
        <f t="shared" si="22"/>
        <v>0</v>
      </c>
      <c r="N47" s="137">
        <f t="shared" si="23"/>
        <v>0</v>
      </c>
      <c r="O47" s="137">
        <f t="shared" si="24"/>
        <v>0</v>
      </c>
      <c r="P47" s="137">
        <f t="shared" si="25"/>
        <v>0</v>
      </c>
      <c r="Q47" s="137">
        <f t="shared" si="26"/>
        <v>0</v>
      </c>
      <c r="R47" s="137">
        <f t="shared" si="27"/>
        <v>0</v>
      </c>
      <c r="S47" s="137">
        <f t="shared" si="28"/>
        <v>0</v>
      </c>
      <c r="T47" s="137" t="str" cm="1">
        <f t="array" ref="T47">IF(OR($T$11=$N47:$S47), $M47, "")</f>
        <v/>
      </c>
      <c r="U47" s="137" t="str" cm="1">
        <f t="array" ref="U47">IF(OR($U$11=$N47:$S47), $M47, "")</f>
        <v/>
      </c>
      <c r="V47" s="137" t="str" cm="1">
        <f t="array" ref="V47">IF(OR($V$11=$N47:$S47), $M47, "")</f>
        <v/>
      </c>
      <c r="W47" s="137" t="str" cm="1">
        <f t="array" ref="W47">IF(OR($W$11=$N47:$S47), $M47, "")</f>
        <v/>
      </c>
      <c r="X47" s="137" t="str" cm="1">
        <f t="array" ref="X47">IF(OR($X$11=$N47:$S47), $M47, "")</f>
        <v/>
      </c>
      <c r="Y47" s="137" t="str" cm="1">
        <f t="array" ref="Y47">IF(OR($Y$11=$N47:$S47), $M47, "")</f>
        <v/>
      </c>
      <c r="Z47" s="137" t="str" cm="1">
        <f t="array" ref="Z47">IF(OR($Z$11=$N47:$S47), $M47, "")</f>
        <v/>
      </c>
      <c r="AA47" s="137" t="str" cm="1">
        <f t="array" ref="AA47">IF(OR($AA$11=$N47:$S47), $M47, "")</f>
        <v/>
      </c>
      <c r="AB47" s="137" t="str" cm="1">
        <f t="array" ref="AB47">IF(OR($AB$11=$N47:$S47), $M47, "")</f>
        <v/>
      </c>
      <c r="AC47" s="138" t="str" cm="1">
        <f t="array" ref="AC47">IF(OR($AC$11=$N47:$S47), $M47, "")</f>
        <v/>
      </c>
      <c r="AD47" s="96"/>
      <c r="AE47" s="97"/>
      <c r="AF47" s="97"/>
      <c r="AG47" s="97"/>
      <c r="AH47" s="97"/>
      <c r="AI47" s="97"/>
      <c r="AJ47" s="97"/>
      <c r="AK47" s="97"/>
      <c r="AL47" s="97"/>
      <c r="AM47" s="98"/>
    </row>
    <row r="48" spans="1:39" s="228" customFormat="1" ht="36">
      <c r="A48" s="125">
        <v>13</v>
      </c>
      <c r="B48" s="153" t="s">
        <v>385</v>
      </c>
      <c r="C48" s="280" t="s">
        <v>748</v>
      </c>
      <c r="D48" s="276" t="s">
        <v>795</v>
      </c>
      <c r="E48" s="126" t="s">
        <v>836</v>
      </c>
      <c r="F48" s="282"/>
      <c r="G48" s="128"/>
      <c r="H48" s="132"/>
      <c r="I48" s="283"/>
      <c r="J48" s="132"/>
      <c r="K48" s="133"/>
      <c r="L48" s="135"/>
      <c r="M48" s="136">
        <f t="shared" si="22"/>
        <v>0</v>
      </c>
      <c r="N48" s="137">
        <f t="shared" si="23"/>
        <v>0</v>
      </c>
      <c r="O48" s="137">
        <f t="shared" si="24"/>
        <v>0</v>
      </c>
      <c r="P48" s="137">
        <f t="shared" si="25"/>
        <v>0</v>
      </c>
      <c r="Q48" s="137">
        <f t="shared" si="26"/>
        <v>0</v>
      </c>
      <c r="R48" s="137">
        <f t="shared" si="27"/>
        <v>0</v>
      </c>
      <c r="S48" s="137">
        <f t="shared" si="28"/>
        <v>0</v>
      </c>
      <c r="T48" s="137" t="str" cm="1">
        <f t="array" ref="T48">IF(OR($T$11=$N48:$S48), $M48, "")</f>
        <v/>
      </c>
      <c r="U48" s="137" t="str" cm="1">
        <f t="array" ref="U48">IF(OR($U$11=$N48:$S48), $M48, "")</f>
        <v/>
      </c>
      <c r="V48" s="137" t="str" cm="1">
        <f t="array" ref="V48">IF(OR($V$11=$N48:$S48), $M48, "")</f>
        <v/>
      </c>
      <c r="W48" s="137" t="str" cm="1">
        <f t="array" ref="W48">IF(OR($W$11=$N48:$S48), $M48, "")</f>
        <v/>
      </c>
      <c r="X48" s="137" t="str" cm="1">
        <f t="array" ref="X48">IF(OR($X$11=$N48:$S48), $M48, "")</f>
        <v/>
      </c>
      <c r="Y48" s="137" t="str" cm="1">
        <f t="array" ref="Y48">IF(OR($Y$11=$N48:$S48), $M48, "")</f>
        <v/>
      </c>
      <c r="Z48" s="137" t="str" cm="1">
        <f t="array" ref="Z48">IF(OR($Z$11=$N48:$S48), $M48, "")</f>
        <v/>
      </c>
      <c r="AA48" s="137" t="str" cm="1">
        <f t="array" ref="AA48">IF(OR($AA$11=$N48:$S48), $M48, "")</f>
        <v/>
      </c>
      <c r="AB48" s="137" t="str" cm="1">
        <f t="array" ref="AB48">IF(OR($AB$11=$N48:$S48), $M48, "")</f>
        <v/>
      </c>
      <c r="AC48" s="138" t="str" cm="1">
        <f t="array" ref="AC48">IF(OR($AC$11=$N48:$S48), $M48, "")</f>
        <v/>
      </c>
      <c r="AD48" s="96"/>
      <c r="AE48" s="97"/>
      <c r="AF48" s="97"/>
      <c r="AG48" s="97"/>
      <c r="AH48" s="97"/>
      <c r="AI48" s="97"/>
      <c r="AJ48" s="97"/>
      <c r="AK48" s="97"/>
      <c r="AL48" s="97"/>
      <c r="AM48" s="98"/>
    </row>
    <row r="49" spans="1:39" s="228" customFormat="1" ht="18">
      <c r="A49" s="125"/>
      <c r="B49" s="153"/>
      <c r="C49" s="280"/>
      <c r="D49" s="276"/>
      <c r="E49" s="126"/>
      <c r="F49" s="282"/>
      <c r="G49" s="128"/>
      <c r="H49" s="132"/>
      <c r="I49" s="283"/>
      <c r="J49" s="132"/>
      <c r="K49" s="133"/>
      <c r="L49" s="135"/>
      <c r="M49" s="136">
        <f t="shared" si="22"/>
        <v>0</v>
      </c>
      <c r="N49" s="137">
        <f t="shared" si="23"/>
        <v>0</v>
      </c>
      <c r="O49" s="137">
        <f t="shared" si="24"/>
        <v>0</v>
      </c>
      <c r="P49" s="137">
        <f t="shared" si="25"/>
        <v>0</v>
      </c>
      <c r="Q49" s="137">
        <f t="shared" si="26"/>
        <v>0</v>
      </c>
      <c r="R49" s="137">
        <f t="shared" si="27"/>
        <v>0</v>
      </c>
      <c r="S49" s="137">
        <f t="shared" si="28"/>
        <v>0</v>
      </c>
      <c r="T49" s="137" t="str" cm="1">
        <f t="array" ref="T49">IF(OR($T$11=$N49:$S49), $M49, "")</f>
        <v/>
      </c>
      <c r="U49" s="137" t="str" cm="1">
        <f t="array" ref="U49">IF(OR($U$11=$N49:$S49), $M49, "")</f>
        <v/>
      </c>
      <c r="V49" s="137" t="str" cm="1">
        <f t="array" ref="V49">IF(OR($V$11=$N49:$S49), $M49, "")</f>
        <v/>
      </c>
      <c r="W49" s="137" t="str" cm="1">
        <f t="array" ref="W49">IF(OR($W$11=$N49:$S49), $M49, "")</f>
        <v/>
      </c>
      <c r="X49" s="137" t="str" cm="1">
        <f t="array" ref="X49">IF(OR($X$11=$N49:$S49), $M49, "")</f>
        <v/>
      </c>
      <c r="Y49" s="137" t="str" cm="1">
        <f t="array" ref="Y49">IF(OR($Y$11=$N49:$S49), $M49, "")</f>
        <v/>
      </c>
      <c r="Z49" s="137" t="str" cm="1">
        <f t="array" ref="Z49">IF(OR($Z$11=$N49:$S49), $M49, "")</f>
        <v/>
      </c>
      <c r="AA49" s="137" t="str" cm="1">
        <f t="array" ref="AA49">IF(OR($AA$11=$N49:$S49), $M49, "")</f>
        <v/>
      </c>
      <c r="AB49" s="137" t="str" cm="1">
        <f t="array" ref="AB49">IF(OR($AB$11=$N49:$S49), $M49, "")</f>
        <v/>
      </c>
      <c r="AC49" s="138" t="str" cm="1">
        <f t="array" ref="AC49">IF(OR($AC$11=$N49:$S49), $M49, "")</f>
        <v/>
      </c>
      <c r="AD49" s="96"/>
      <c r="AE49" s="97"/>
      <c r="AF49" s="97"/>
      <c r="AG49" s="97"/>
      <c r="AH49" s="97"/>
      <c r="AI49" s="97"/>
      <c r="AJ49" s="97"/>
      <c r="AK49" s="97"/>
      <c r="AL49" s="97"/>
      <c r="AM49" s="98"/>
    </row>
    <row r="50" spans="1:39" s="228" customFormat="1" ht="18">
      <c r="A50" s="125"/>
      <c r="B50" s="153"/>
      <c r="C50" s="280"/>
      <c r="D50" s="276"/>
      <c r="E50" s="126"/>
      <c r="F50" s="282"/>
      <c r="G50" s="128"/>
      <c r="H50" s="132"/>
      <c r="I50" s="283"/>
      <c r="J50" s="132"/>
      <c r="K50" s="133"/>
      <c r="L50" s="135"/>
      <c r="M50" s="136">
        <f t="shared" si="22"/>
        <v>0</v>
      </c>
      <c r="N50" s="137">
        <f t="shared" si="23"/>
        <v>0</v>
      </c>
      <c r="O50" s="137">
        <f t="shared" si="24"/>
        <v>0</v>
      </c>
      <c r="P50" s="137">
        <f t="shared" si="25"/>
        <v>0</v>
      </c>
      <c r="Q50" s="137">
        <f t="shared" si="26"/>
        <v>0</v>
      </c>
      <c r="R50" s="137">
        <f t="shared" si="27"/>
        <v>0</v>
      </c>
      <c r="S50" s="137">
        <f t="shared" si="28"/>
        <v>0</v>
      </c>
      <c r="T50" s="137" t="str" cm="1">
        <f t="array" ref="T50">IF(OR($T$11=$N50:$S50), $M50, "")</f>
        <v/>
      </c>
      <c r="U50" s="137" t="str" cm="1">
        <f t="array" ref="U50">IF(OR($U$11=$N50:$S50), $M50, "")</f>
        <v/>
      </c>
      <c r="V50" s="137" t="str" cm="1">
        <f t="array" ref="V50">IF(OR($V$11=$N50:$S50), $M50, "")</f>
        <v/>
      </c>
      <c r="W50" s="137" t="str" cm="1">
        <f t="array" ref="W50">IF(OR($W$11=$N50:$S50), $M50, "")</f>
        <v/>
      </c>
      <c r="X50" s="137" t="str" cm="1">
        <f t="array" ref="X50">IF(OR($X$11=$N50:$S50), $M50, "")</f>
        <v/>
      </c>
      <c r="Y50" s="137" t="str" cm="1">
        <f t="array" ref="Y50">IF(OR($Y$11=$N50:$S50), $M50, "")</f>
        <v/>
      </c>
      <c r="Z50" s="137" t="str" cm="1">
        <f t="array" ref="Z50">IF(OR($Z$11=$N50:$S50), $M50, "")</f>
        <v/>
      </c>
      <c r="AA50" s="137" t="str" cm="1">
        <f t="array" ref="AA50">IF(OR($AA$11=$N50:$S50), $M50, "")</f>
        <v/>
      </c>
      <c r="AB50" s="137" t="str" cm="1">
        <f t="array" ref="AB50">IF(OR($AB$11=$N50:$S50), $M50, "")</f>
        <v/>
      </c>
      <c r="AC50" s="138" t="str" cm="1">
        <f t="array" ref="AC50">IF(OR($AC$11=$N50:$S50), $M50, "")</f>
        <v/>
      </c>
      <c r="AD50" s="96"/>
      <c r="AE50" s="97"/>
      <c r="AF50" s="97"/>
      <c r="AG50" s="97"/>
      <c r="AH50" s="97"/>
      <c r="AI50" s="97"/>
      <c r="AJ50" s="97"/>
      <c r="AK50" s="97"/>
      <c r="AL50" s="97"/>
      <c r="AM50" s="98"/>
    </row>
    <row r="51" spans="1:39" s="228" customFormat="1" ht="36">
      <c r="A51" s="125">
        <v>14</v>
      </c>
      <c r="B51" s="265" t="s">
        <v>393</v>
      </c>
      <c r="C51" s="235" t="s">
        <v>860</v>
      </c>
      <c r="D51" s="264" t="s">
        <v>816</v>
      </c>
      <c r="E51" s="264" t="s">
        <v>838</v>
      </c>
      <c r="F51" s="282"/>
      <c r="G51" s="128"/>
      <c r="H51" s="132"/>
      <c r="I51" s="283"/>
      <c r="J51" s="132"/>
      <c r="K51" s="133"/>
      <c r="L51" s="135"/>
      <c r="M51" s="136">
        <f t="shared" si="22"/>
        <v>0</v>
      </c>
      <c r="N51" s="137">
        <f t="shared" si="23"/>
        <v>0</v>
      </c>
      <c r="O51" s="137">
        <f t="shared" si="24"/>
        <v>0</v>
      </c>
      <c r="P51" s="137">
        <f t="shared" si="25"/>
        <v>0</v>
      </c>
      <c r="Q51" s="137">
        <f t="shared" si="26"/>
        <v>0</v>
      </c>
      <c r="R51" s="137">
        <f t="shared" si="27"/>
        <v>0</v>
      </c>
      <c r="S51" s="137">
        <f t="shared" si="28"/>
        <v>0</v>
      </c>
      <c r="T51" s="137" t="str" cm="1">
        <f t="array" ref="T51">IF(OR($T$11=$N51:$S51), $M51, "")</f>
        <v/>
      </c>
      <c r="U51" s="137" t="str" cm="1">
        <f t="array" ref="U51">IF(OR($U$11=$N51:$S51), $M51, "")</f>
        <v/>
      </c>
      <c r="V51" s="137" t="str" cm="1">
        <f t="array" ref="V51">IF(OR($V$11=$N51:$S51), $M51, "")</f>
        <v/>
      </c>
      <c r="W51" s="137" t="str" cm="1">
        <f t="array" ref="W51">IF(OR($W$11=$N51:$S51), $M51, "")</f>
        <v/>
      </c>
      <c r="X51" s="137" t="str" cm="1">
        <f t="array" ref="X51">IF(OR($X$11=$N51:$S51), $M51, "")</f>
        <v/>
      </c>
      <c r="Y51" s="137" t="str" cm="1">
        <f t="array" ref="Y51">IF(OR($Y$11=$N51:$S51), $M51, "")</f>
        <v/>
      </c>
      <c r="Z51" s="137" t="str" cm="1">
        <f t="array" ref="Z51">IF(OR($Z$11=$N51:$S51), $M51, "")</f>
        <v/>
      </c>
      <c r="AA51" s="137" t="str" cm="1">
        <f t="array" ref="AA51">IF(OR($AA$11=$N51:$S51), $M51, "")</f>
        <v/>
      </c>
      <c r="AB51" s="137" t="str" cm="1">
        <f t="array" ref="AB51">IF(OR($AB$11=$N51:$S51), $M51, "")</f>
        <v/>
      </c>
      <c r="AC51" s="138" t="str" cm="1">
        <f t="array" ref="AC51">IF(OR($AC$11=$N51:$S51), $M51, "")</f>
        <v/>
      </c>
      <c r="AD51" s="96" t="str" cm="1">
        <f t="array" ref="AD51">IF(OR($AD$11=$N51:$S51), $M51, "")</f>
        <v/>
      </c>
      <c r="AE51" s="97" t="str" cm="1">
        <f t="array" ref="AE51">IF(OR($AE$11=$N51:$S51), $M51, "")</f>
        <v/>
      </c>
      <c r="AF51" s="97" t="str" cm="1">
        <f t="array" ref="AF51">IF(OR($AF$11=$N51:$S51), $M51, "")</f>
        <v/>
      </c>
      <c r="AG51" s="97" t="str" cm="1">
        <f t="array" ref="AG51">IF(OR($AG$11=$N51:$S51), $M51, "")</f>
        <v/>
      </c>
      <c r="AH51" s="97" t="str" cm="1">
        <f t="array" ref="AH51">IF(OR($AH$11=$N51:$S51), $M51, "")</f>
        <v/>
      </c>
      <c r="AI51" s="97" t="str" cm="1">
        <f t="array" ref="AI51">IF(OR($AI$11=$N51:$S51), $M51, "")</f>
        <v/>
      </c>
      <c r="AJ51" s="97" t="str" cm="1">
        <f t="array" ref="AJ51">IF(OR($AJ$11=$N51:$S51), $M51, "")</f>
        <v/>
      </c>
      <c r="AK51" s="97" t="str" cm="1">
        <f t="array" ref="AK51">IF(OR($AK$11=$N51:$S51), $M51, "")</f>
        <v/>
      </c>
      <c r="AL51" s="97" t="str" cm="1">
        <f t="array" ref="AL51">IF(OR($AL$11=$N51:$S51), $M51, "")</f>
        <v/>
      </c>
      <c r="AM51" s="98" t="str" cm="1">
        <f t="array" ref="AM51">IF(OR($AM$11=$N51:$S51), $M51, "")</f>
        <v/>
      </c>
    </row>
    <row r="52" spans="1:39" s="228" customFormat="1" ht="18">
      <c r="A52" s="125"/>
      <c r="B52" s="265"/>
      <c r="C52" s="235"/>
      <c r="D52" s="264"/>
      <c r="E52" s="264"/>
      <c r="F52" s="282"/>
      <c r="G52" s="128"/>
      <c r="H52" s="132"/>
      <c r="I52" s="283"/>
      <c r="J52" s="132"/>
      <c r="K52" s="133"/>
      <c r="L52" s="135"/>
      <c r="M52" s="136">
        <f t="shared" si="22"/>
        <v>0</v>
      </c>
      <c r="N52" s="137">
        <f t="shared" si="23"/>
        <v>0</v>
      </c>
      <c r="O52" s="137">
        <f t="shared" si="24"/>
        <v>0</v>
      </c>
      <c r="P52" s="137">
        <f t="shared" si="25"/>
        <v>0</v>
      </c>
      <c r="Q52" s="137">
        <f t="shared" si="26"/>
        <v>0</v>
      </c>
      <c r="R52" s="137">
        <f t="shared" si="27"/>
        <v>0</v>
      </c>
      <c r="S52" s="137">
        <f t="shared" si="28"/>
        <v>0</v>
      </c>
      <c r="T52" s="137" t="str" cm="1">
        <f t="array" ref="T52">IF(OR($T$11=$N52:$S52), $M52, "")</f>
        <v/>
      </c>
      <c r="U52" s="137" t="str" cm="1">
        <f t="array" ref="U52">IF(OR($U$11=$N52:$S52), $M52, "")</f>
        <v/>
      </c>
      <c r="V52" s="137" t="str" cm="1">
        <f t="array" ref="V52">IF(OR($V$11=$N52:$S52), $M52, "")</f>
        <v/>
      </c>
      <c r="W52" s="137" t="str" cm="1">
        <f t="array" ref="W52">IF(OR($W$11=$N52:$S52), $M52, "")</f>
        <v/>
      </c>
      <c r="X52" s="137" t="str" cm="1">
        <f t="array" ref="X52">IF(OR($X$11=$N52:$S52), $M52, "")</f>
        <v/>
      </c>
      <c r="Y52" s="137" t="str" cm="1">
        <f t="array" ref="Y52">IF(OR($Y$11=$N52:$S52), $M52, "")</f>
        <v/>
      </c>
      <c r="Z52" s="137" t="str" cm="1">
        <f t="array" ref="Z52">IF(OR($Z$11=$N52:$S52), $M52, "")</f>
        <v/>
      </c>
      <c r="AA52" s="137" t="str" cm="1">
        <f t="array" ref="AA52">IF(OR($AA$11=$N52:$S52), $M52, "")</f>
        <v/>
      </c>
      <c r="AB52" s="137" t="str" cm="1">
        <f t="array" ref="AB52">IF(OR($AB$11=$N52:$S52), $M52, "")</f>
        <v/>
      </c>
      <c r="AC52" s="138" t="str" cm="1">
        <f t="array" ref="AC52">IF(OR($AC$11=$N52:$S52), $M52, "")</f>
        <v/>
      </c>
      <c r="AD52" s="96" t="str" cm="1">
        <f t="array" ref="AD52">IF(OR($AD$11=$N52:$S52), $M52, "")</f>
        <v/>
      </c>
      <c r="AE52" s="97" t="str" cm="1">
        <f t="array" ref="AE52">IF(OR($AE$11=$N52:$S52), $M52, "")</f>
        <v/>
      </c>
      <c r="AF52" s="97" t="str" cm="1">
        <f t="array" ref="AF52">IF(OR($AF$11=$N52:$S52), $M52, "")</f>
        <v/>
      </c>
      <c r="AG52" s="97" t="str" cm="1">
        <f t="array" ref="AG52">IF(OR($AG$11=$N52:$S52), $M52, "")</f>
        <v/>
      </c>
      <c r="AH52" s="97" t="str" cm="1">
        <f t="array" ref="AH52">IF(OR($AH$11=$N52:$S52), $M52, "")</f>
        <v/>
      </c>
      <c r="AI52" s="97" t="str" cm="1">
        <f t="array" ref="AI52">IF(OR($AI$11=$N52:$S52), $M52, "")</f>
        <v/>
      </c>
      <c r="AJ52" s="97" t="str" cm="1">
        <f t="array" ref="AJ52">IF(OR($AJ$11=$N52:$S52), $M52, "")</f>
        <v/>
      </c>
      <c r="AK52" s="97" t="str" cm="1">
        <f t="array" ref="AK52">IF(OR($AK$11=$N52:$S52), $M52, "")</f>
        <v/>
      </c>
      <c r="AL52" s="97" t="str" cm="1">
        <f t="array" ref="AL52">IF(OR($AL$11=$N52:$S52), $M52, "")</f>
        <v/>
      </c>
      <c r="AM52" s="98" t="str" cm="1">
        <f t="array" ref="AM52">IF(OR($AM$11=$N52:$S52), $M52, "")</f>
        <v/>
      </c>
    </row>
    <row r="53" spans="1:39" s="228" customFormat="1" ht="18">
      <c r="A53" s="125"/>
      <c r="B53" s="265"/>
      <c r="C53" s="235"/>
      <c r="D53" s="264"/>
      <c r="E53" s="264"/>
      <c r="F53" s="282"/>
      <c r="G53" s="128"/>
      <c r="H53" s="132"/>
      <c r="I53" s="283"/>
      <c r="J53" s="132"/>
      <c r="K53" s="133"/>
      <c r="L53" s="135"/>
      <c r="M53" s="136">
        <f t="shared" si="22"/>
        <v>0</v>
      </c>
      <c r="N53" s="137">
        <f t="shared" si="23"/>
        <v>0</v>
      </c>
      <c r="O53" s="137">
        <f t="shared" si="24"/>
        <v>0</v>
      </c>
      <c r="P53" s="137">
        <f t="shared" si="25"/>
        <v>0</v>
      </c>
      <c r="Q53" s="137">
        <f t="shared" si="26"/>
        <v>0</v>
      </c>
      <c r="R53" s="137">
        <f t="shared" si="27"/>
        <v>0</v>
      </c>
      <c r="S53" s="137">
        <f t="shared" si="28"/>
        <v>0</v>
      </c>
      <c r="T53" s="137" t="str" cm="1">
        <f t="array" ref="T53">IF(OR($T$11=$N53:$S53), $M53, "")</f>
        <v/>
      </c>
      <c r="U53" s="137" t="str" cm="1">
        <f t="array" ref="U53">IF(OR($U$11=$N53:$S53), $M53, "")</f>
        <v/>
      </c>
      <c r="V53" s="137" t="str" cm="1">
        <f t="array" ref="V53">IF(OR($V$11=$N53:$S53), $M53, "")</f>
        <v/>
      </c>
      <c r="W53" s="137" t="str" cm="1">
        <f t="array" ref="W53">IF(OR($W$11=$N53:$S53), $M53, "")</f>
        <v/>
      </c>
      <c r="X53" s="137" t="str" cm="1">
        <f t="array" ref="X53">IF(OR($X$11=$N53:$S53), $M53, "")</f>
        <v/>
      </c>
      <c r="Y53" s="137" t="str" cm="1">
        <f t="array" ref="Y53">IF(OR($Y$11=$N53:$S53), $M53, "")</f>
        <v/>
      </c>
      <c r="Z53" s="137" t="str" cm="1">
        <f t="array" ref="Z53">IF(OR($Z$11=$N53:$S53), $M53, "")</f>
        <v/>
      </c>
      <c r="AA53" s="137" t="str" cm="1">
        <f t="array" ref="AA53">IF(OR($AA$11=$N53:$S53), $M53, "")</f>
        <v/>
      </c>
      <c r="AB53" s="137" t="str" cm="1">
        <f t="array" ref="AB53">IF(OR($AB$11=$N53:$S53), $M53, "")</f>
        <v/>
      </c>
      <c r="AC53" s="138" t="str" cm="1">
        <f t="array" ref="AC53">IF(OR($AC$11=$N53:$S53), $M53, "")</f>
        <v/>
      </c>
      <c r="AD53" s="96" t="str" cm="1">
        <f t="array" ref="AD53">IF(OR($AD$11=$N53:$S53), $M53, "")</f>
        <v/>
      </c>
      <c r="AE53" s="97" t="str" cm="1">
        <f t="array" ref="AE53">IF(OR($AE$11=$N53:$S53), $M53, "")</f>
        <v/>
      </c>
      <c r="AF53" s="97" t="str" cm="1">
        <f t="array" ref="AF53">IF(OR($AF$11=$N53:$S53), $M53, "")</f>
        <v/>
      </c>
      <c r="AG53" s="97" t="str" cm="1">
        <f t="array" ref="AG53">IF(OR($AG$11=$N53:$S53), $M53, "")</f>
        <v/>
      </c>
      <c r="AH53" s="97" t="str" cm="1">
        <f t="array" ref="AH53">IF(OR($AH$11=$N53:$S53), $M53, "")</f>
        <v/>
      </c>
      <c r="AI53" s="97" t="str" cm="1">
        <f t="array" ref="AI53">IF(OR($AI$11=$N53:$S53), $M53, "")</f>
        <v/>
      </c>
      <c r="AJ53" s="97" t="str" cm="1">
        <f t="array" ref="AJ53">IF(OR($AJ$11=$N53:$S53), $M53, "")</f>
        <v/>
      </c>
      <c r="AK53" s="97" t="str" cm="1">
        <f t="array" ref="AK53">IF(OR($AK$11=$N53:$S53), $M53, "")</f>
        <v/>
      </c>
      <c r="AL53" s="97" t="str" cm="1">
        <f t="array" ref="AL53">IF(OR($AL$11=$N53:$S53), $M53, "")</f>
        <v/>
      </c>
      <c r="AM53" s="98" t="str" cm="1">
        <f t="array" ref="AM53">IF(OR($AM$11=$N53:$S53), $M53, "")</f>
        <v/>
      </c>
    </row>
    <row r="54" spans="1:39" s="228" customFormat="1" ht="36">
      <c r="A54" s="125">
        <v>15</v>
      </c>
      <c r="B54" s="265" t="s">
        <v>393</v>
      </c>
      <c r="C54" s="235" t="s">
        <v>860</v>
      </c>
      <c r="D54" s="126" t="s">
        <v>779</v>
      </c>
      <c r="E54" s="126" t="s">
        <v>836</v>
      </c>
      <c r="F54" s="282"/>
      <c r="G54" s="128"/>
      <c r="H54" s="132"/>
      <c r="I54" s="283"/>
      <c r="J54" s="132"/>
      <c r="K54" s="133"/>
      <c r="L54" s="135"/>
      <c r="M54" s="136">
        <f t="shared" si="22"/>
        <v>0</v>
      </c>
      <c r="N54" s="137">
        <f t="shared" si="23"/>
        <v>0</v>
      </c>
      <c r="O54" s="137">
        <f t="shared" si="24"/>
        <v>0</v>
      </c>
      <c r="P54" s="137">
        <f t="shared" si="25"/>
        <v>0</v>
      </c>
      <c r="Q54" s="137">
        <f t="shared" si="26"/>
        <v>0</v>
      </c>
      <c r="R54" s="137">
        <f t="shared" si="27"/>
        <v>0</v>
      </c>
      <c r="S54" s="137">
        <f t="shared" si="28"/>
        <v>0</v>
      </c>
      <c r="T54" s="137" t="str" cm="1">
        <f t="array" ref="T54">IF(OR($T$11=$N54:$S54), $M54, "")</f>
        <v/>
      </c>
      <c r="U54" s="137" t="str" cm="1">
        <f t="array" ref="U54">IF(OR($U$11=$N54:$S54), $M54, "")</f>
        <v/>
      </c>
      <c r="V54" s="137" t="str" cm="1">
        <f t="array" ref="V54">IF(OR($V$11=$N54:$S54), $M54, "")</f>
        <v/>
      </c>
      <c r="W54" s="137" t="str" cm="1">
        <f t="array" ref="W54">IF(OR($W$11=$N54:$S54), $M54, "")</f>
        <v/>
      </c>
      <c r="X54" s="137" t="str" cm="1">
        <f t="array" ref="X54">IF(OR($X$11=$N54:$S54), $M54, "")</f>
        <v/>
      </c>
      <c r="Y54" s="137" t="str" cm="1">
        <f t="array" ref="Y54">IF(OR($Y$11=$N54:$S54), $M54, "")</f>
        <v/>
      </c>
      <c r="Z54" s="137" t="str" cm="1">
        <f t="array" ref="Z54">IF(OR($Z$11=$N54:$S54), $M54, "")</f>
        <v/>
      </c>
      <c r="AA54" s="137" t="str" cm="1">
        <f t="array" ref="AA54">IF(OR($AA$11=$N54:$S54), $M54, "")</f>
        <v/>
      </c>
      <c r="AB54" s="137" t="str" cm="1">
        <f t="array" ref="AB54">IF(OR($AB$11=$N54:$S54), $M54, "")</f>
        <v/>
      </c>
      <c r="AC54" s="138" t="str" cm="1">
        <f t="array" ref="AC54">IF(OR($AC$11=$N54:$S54), $M54, "")</f>
        <v/>
      </c>
      <c r="AD54" s="96" t="str" cm="1">
        <f t="array" ref="AD54">IF(OR($AD$11=$N54:$S54), $M54, "")</f>
        <v/>
      </c>
      <c r="AE54" s="97" t="str" cm="1">
        <f t="array" ref="AE54">IF(OR($AE$11=$N54:$S54), $M54, "")</f>
        <v/>
      </c>
      <c r="AF54" s="97" t="str" cm="1">
        <f t="array" ref="AF54">IF(OR($AF$11=$N54:$S54), $M54, "")</f>
        <v/>
      </c>
      <c r="AG54" s="97" t="str" cm="1">
        <f t="array" ref="AG54">IF(OR($AG$11=$N54:$S54), $M54, "")</f>
        <v/>
      </c>
      <c r="AH54" s="97" t="str" cm="1">
        <f t="array" ref="AH54">IF(OR($AH$11=$N54:$S54), $M54, "")</f>
        <v/>
      </c>
      <c r="AI54" s="97" t="str" cm="1">
        <f t="array" ref="AI54">IF(OR($AI$11=$N54:$S54), $M54, "")</f>
        <v/>
      </c>
      <c r="AJ54" s="97" t="str" cm="1">
        <f t="array" ref="AJ54">IF(OR($AJ$11=$N54:$S54), $M54, "")</f>
        <v/>
      </c>
      <c r="AK54" s="97" t="str" cm="1">
        <f t="array" ref="AK54">IF(OR($AK$11=$N54:$S54), $M54, "")</f>
        <v/>
      </c>
      <c r="AL54" s="97" t="str" cm="1">
        <f t="array" ref="AL54">IF(OR($AL$11=$N54:$S54), $M54, "")</f>
        <v/>
      </c>
      <c r="AM54" s="98" t="str" cm="1">
        <f t="array" ref="AM54">IF(OR($AM$11=$N54:$S54), $M54, "")</f>
        <v/>
      </c>
    </row>
    <row r="55" spans="1:39" s="228" customFormat="1" ht="18">
      <c r="A55" s="125"/>
      <c r="B55" s="265"/>
      <c r="C55" s="235"/>
      <c r="D55" s="126"/>
      <c r="E55" s="126"/>
      <c r="F55" s="282"/>
      <c r="G55" s="128"/>
      <c r="H55" s="132"/>
      <c r="I55" s="283"/>
      <c r="J55" s="132"/>
      <c r="K55" s="133"/>
      <c r="L55" s="135"/>
      <c r="M55" s="136">
        <f t="shared" si="22"/>
        <v>0</v>
      </c>
      <c r="N55" s="137">
        <f t="shared" si="23"/>
        <v>0</v>
      </c>
      <c r="O55" s="137">
        <f t="shared" si="24"/>
        <v>0</v>
      </c>
      <c r="P55" s="137">
        <f t="shared" si="25"/>
        <v>0</v>
      </c>
      <c r="Q55" s="137">
        <f t="shared" si="26"/>
        <v>0</v>
      </c>
      <c r="R55" s="137">
        <f t="shared" si="27"/>
        <v>0</v>
      </c>
      <c r="S55" s="137">
        <f t="shared" si="28"/>
        <v>0</v>
      </c>
      <c r="T55" s="137" t="str" cm="1">
        <f t="array" ref="T55">IF(OR($T$11=$N55:$S55), $M55, "")</f>
        <v/>
      </c>
      <c r="U55" s="137" t="str" cm="1">
        <f t="array" ref="U55">IF(OR($U$11=$N55:$S55), $M55, "")</f>
        <v/>
      </c>
      <c r="V55" s="137" t="str" cm="1">
        <f t="array" ref="V55">IF(OR($V$11=$N55:$S55), $M55, "")</f>
        <v/>
      </c>
      <c r="W55" s="137" t="str" cm="1">
        <f t="array" ref="W55">IF(OR($W$11=$N55:$S55), $M55, "")</f>
        <v/>
      </c>
      <c r="X55" s="137" t="str" cm="1">
        <f t="array" ref="X55">IF(OR($X$11=$N55:$S55), $M55, "")</f>
        <v/>
      </c>
      <c r="Y55" s="137" t="str" cm="1">
        <f t="array" ref="Y55">IF(OR($Y$11=$N55:$S55), $M55, "")</f>
        <v/>
      </c>
      <c r="Z55" s="137" t="str" cm="1">
        <f t="array" ref="Z55">IF(OR($Z$11=$N55:$S55), $M55, "")</f>
        <v/>
      </c>
      <c r="AA55" s="137" t="str" cm="1">
        <f t="array" ref="AA55">IF(OR($AA$11=$N55:$S55), $M55, "")</f>
        <v/>
      </c>
      <c r="AB55" s="137" t="str" cm="1">
        <f t="array" ref="AB55">IF(OR($AB$11=$N55:$S55), $M55, "")</f>
        <v/>
      </c>
      <c r="AC55" s="138" t="str" cm="1">
        <f t="array" ref="AC55">IF(OR($AC$11=$N55:$S55), $M55, "")</f>
        <v/>
      </c>
      <c r="AD55" s="96"/>
      <c r="AE55" s="97"/>
      <c r="AF55" s="97"/>
      <c r="AG55" s="97"/>
      <c r="AH55" s="97"/>
      <c r="AI55" s="97"/>
      <c r="AJ55" s="97"/>
      <c r="AK55" s="97"/>
      <c r="AL55" s="97"/>
      <c r="AM55" s="98"/>
    </row>
    <row r="56" spans="1:39" s="228" customFormat="1" ht="18">
      <c r="A56" s="125"/>
      <c r="B56" s="265"/>
      <c r="C56" s="235"/>
      <c r="D56" s="126"/>
      <c r="E56" s="126"/>
      <c r="F56" s="282"/>
      <c r="G56" s="128"/>
      <c r="H56" s="132"/>
      <c r="I56" s="283"/>
      <c r="J56" s="132"/>
      <c r="K56" s="133"/>
      <c r="L56" s="135"/>
      <c r="M56" s="136">
        <f t="shared" si="22"/>
        <v>0</v>
      </c>
      <c r="N56" s="137">
        <f t="shared" si="23"/>
        <v>0</v>
      </c>
      <c r="O56" s="137">
        <f t="shared" si="24"/>
        <v>0</v>
      </c>
      <c r="P56" s="137">
        <f t="shared" si="25"/>
        <v>0</v>
      </c>
      <c r="Q56" s="137">
        <f t="shared" si="26"/>
        <v>0</v>
      </c>
      <c r="R56" s="137">
        <f t="shared" si="27"/>
        <v>0</v>
      </c>
      <c r="S56" s="137">
        <f t="shared" si="28"/>
        <v>0</v>
      </c>
      <c r="T56" s="137" t="str" cm="1">
        <f t="array" ref="T56">IF(OR($T$11=$N56:$S56), $M56, "")</f>
        <v/>
      </c>
      <c r="U56" s="137" t="str" cm="1">
        <f t="array" ref="U56">IF(OR($U$11=$N56:$S56), $M56, "")</f>
        <v/>
      </c>
      <c r="V56" s="137" t="str" cm="1">
        <f t="array" ref="V56">IF(OR($V$11=$N56:$S56), $M56, "")</f>
        <v/>
      </c>
      <c r="W56" s="137" t="str" cm="1">
        <f t="array" ref="W56">IF(OR($W$11=$N56:$S56), $M56, "")</f>
        <v/>
      </c>
      <c r="X56" s="137" t="str" cm="1">
        <f t="array" ref="X56">IF(OR($X$11=$N56:$S56), $M56, "")</f>
        <v/>
      </c>
      <c r="Y56" s="137" t="str" cm="1">
        <f t="array" ref="Y56">IF(OR($Y$11=$N56:$S56), $M56, "")</f>
        <v/>
      </c>
      <c r="Z56" s="137" t="str" cm="1">
        <f t="array" ref="Z56">IF(OR($Z$11=$N56:$S56), $M56, "")</f>
        <v/>
      </c>
      <c r="AA56" s="137" t="str" cm="1">
        <f t="array" ref="AA56">IF(OR($AA$11=$N56:$S56), $M56, "")</f>
        <v/>
      </c>
      <c r="AB56" s="137" t="str" cm="1">
        <f t="array" ref="AB56">IF(OR($AB$11=$N56:$S56), $M56, "")</f>
        <v/>
      </c>
      <c r="AC56" s="138" t="str" cm="1">
        <f t="array" ref="AC56">IF(OR($AC$11=$N56:$S56), $M56, "")</f>
        <v/>
      </c>
      <c r="AD56" s="96"/>
      <c r="AE56" s="97"/>
      <c r="AF56" s="97"/>
      <c r="AG56" s="97"/>
      <c r="AH56" s="97"/>
      <c r="AI56" s="97"/>
      <c r="AJ56" s="97"/>
      <c r="AK56" s="97"/>
      <c r="AL56" s="97"/>
      <c r="AM56" s="98"/>
    </row>
    <row r="57" spans="1:39" s="228" customFormat="1" ht="18">
      <c r="A57" s="125">
        <v>16</v>
      </c>
      <c r="B57" s="153" t="s">
        <v>393</v>
      </c>
      <c r="C57" s="154" t="s">
        <v>864</v>
      </c>
      <c r="D57" s="264" t="s">
        <v>821</v>
      </c>
      <c r="E57" s="264" t="s">
        <v>838</v>
      </c>
      <c r="F57" s="282"/>
      <c r="G57" s="128"/>
      <c r="H57" s="132"/>
      <c r="I57" s="283"/>
      <c r="J57" s="132"/>
      <c r="K57" s="133"/>
      <c r="L57" s="135"/>
      <c r="M57" s="136">
        <f t="shared" si="22"/>
        <v>0</v>
      </c>
      <c r="N57" s="137">
        <f t="shared" si="23"/>
        <v>0</v>
      </c>
      <c r="O57" s="137">
        <f t="shared" si="24"/>
        <v>0</v>
      </c>
      <c r="P57" s="137">
        <f t="shared" si="25"/>
        <v>0</v>
      </c>
      <c r="Q57" s="137">
        <f t="shared" si="26"/>
        <v>0</v>
      </c>
      <c r="R57" s="137">
        <f t="shared" si="27"/>
        <v>0</v>
      </c>
      <c r="S57" s="137">
        <f t="shared" si="28"/>
        <v>0</v>
      </c>
      <c r="T57" s="137" t="str" cm="1">
        <f t="array" ref="T57">IF(OR($T$11=$N57:$S57), $M57, "")</f>
        <v/>
      </c>
      <c r="U57" s="137" t="str" cm="1">
        <f t="array" ref="U57">IF(OR($U$11=$N57:$S57), $M57, "")</f>
        <v/>
      </c>
      <c r="V57" s="137" t="str" cm="1">
        <f t="array" ref="V57">IF(OR($V$11=$N57:$S57), $M57, "")</f>
        <v/>
      </c>
      <c r="W57" s="137" t="str" cm="1">
        <f t="array" ref="W57">IF(OR($W$11=$N57:$S57), $M57, "")</f>
        <v/>
      </c>
      <c r="X57" s="137" t="str" cm="1">
        <f t="array" ref="X57">IF(OR($X$11=$N57:$S57), $M57, "")</f>
        <v/>
      </c>
      <c r="Y57" s="137" t="str" cm="1">
        <f t="array" ref="Y57">IF(OR($Y$11=$N57:$S57), $M57, "")</f>
        <v/>
      </c>
      <c r="Z57" s="137" t="str" cm="1">
        <f t="array" ref="Z57">IF(OR($Z$11=$N57:$S57), $M57, "")</f>
        <v/>
      </c>
      <c r="AA57" s="137" t="str" cm="1">
        <f t="array" ref="AA57">IF(OR($AA$11=$N57:$S57), $M57, "")</f>
        <v/>
      </c>
      <c r="AB57" s="137" t="str" cm="1">
        <f t="array" ref="AB57">IF(OR($AB$11=$N57:$S57), $M57, "")</f>
        <v/>
      </c>
      <c r="AC57" s="138" t="str" cm="1">
        <f t="array" ref="AC57">IF(OR($AC$11=$N57:$S57), $M57, "")</f>
        <v/>
      </c>
      <c r="AD57" s="96" t="str" cm="1">
        <f t="array" ref="AD57">IF(OR($AD$11=$N57:$S57), $M57, "")</f>
        <v/>
      </c>
      <c r="AE57" s="97" t="str" cm="1">
        <f t="array" ref="AE57">IF(OR($AE$11=$N57:$S57), $M57, "")</f>
        <v/>
      </c>
      <c r="AF57" s="97" t="str" cm="1">
        <f t="array" ref="AF57">IF(OR($AF$11=$N57:$S57), $M57, "")</f>
        <v/>
      </c>
      <c r="AG57" s="97" t="str" cm="1">
        <f t="array" ref="AG57">IF(OR($AG$11=$N57:$S57), $M57, "")</f>
        <v/>
      </c>
      <c r="AH57" s="97" t="str" cm="1">
        <f t="array" ref="AH57">IF(OR($AH$11=$N57:$S57), $M57, "")</f>
        <v/>
      </c>
      <c r="AI57" s="97" t="str" cm="1">
        <f t="array" ref="AI57">IF(OR($AI$11=$N57:$S57), $M57, "")</f>
        <v/>
      </c>
      <c r="AJ57" s="97" t="str" cm="1">
        <f t="array" ref="AJ57">IF(OR($AJ$11=$N57:$S57), $M57, "")</f>
        <v/>
      </c>
      <c r="AK57" s="97" t="str" cm="1">
        <f t="array" ref="AK57">IF(OR($AK$11=$N57:$S57), $M57, "")</f>
        <v/>
      </c>
      <c r="AL57" s="97" t="str" cm="1">
        <f t="array" ref="AL57">IF(OR($AL$11=$N57:$S57), $M57, "")</f>
        <v/>
      </c>
      <c r="AM57" s="98" t="str" cm="1">
        <f t="array" ref="AM57">IF(OR($AM$11=$N57:$S57), $M57, "")</f>
        <v/>
      </c>
    </row>
    <row r="58" spans="1:39" s="228" customFormat="1" ht="18">
      <c r="A58" s="125"/>
      <c r="B58" s="153"/>
      <c r="C58" s="154"/>
      <c r="D58" s="126"/>
      <c r="E58" s="126"/>
      <c r="F58" s="282"/>
      <c r="G58" s="128"/>
      <c r="H58" s="132"/>
      <c r="I58" s="283"/>
      <c r="J58" s="132"/>
      <c r="K58" s="133"/>
      <c r="L58" s="135"/>
      <c r="M58" s="136">
        <f t="shared" si="22"/>
        <v>0</v>
      </c>
      <c r="N58" s="137">
        <f t="shared" si="23"/>
        <v>0</v>
      </c>
      <c r="O58" s="137">
        <f t="shared" si="24"/>
        <v>0</v>
      </c>
      <c r="P58" s="137">
        <f t="shared" si="25"/>
        <v>0</v>
      </c>
      <c r="Q58" s="137">
        <f t="shared" si="26"/>
        <v>0</v>
      </c>
      <c r="R58" s="137">
        <f t="shared" si="27"/>
        <v>0</v>
      </c>
      <c r="S58" s="137">
        <f t="shared" si="28"/>
        <v>0</v>
      </c>
      <c r="T58" s="137" t="str" cm="1">
        <f t="array" ref="T58">IF(OR($T$11=$N58:$S58), $M58, "")</f>
        <v/>
      </c>
      <c r="U58" s="137" t="str" cm="1">
        <f t="array" ref="U58">IF(OR($U$11=$N58:$S58), $M58, "")</f>
        <v/>
      </c>
      <c r="V58" s="137" t="str" cm="1">
        <f t="array" ref="V58">IF(OR($V$11=$N58:$S58), $M58, "")</f>
        <v/>
      </c>
      <c r="W58" s="137" t="str" cm="1">
        <f t="array" ref="W58">IF(OR($W$11=$N58:$S58), $M58, "")</f>
        <v/>
      </c>
      <c r="X58" s="137" t="str" cm="1">
        <f t="array" ref="X58">IF(OR($X$11=$N58:$S58), $M58, "")</f>
        <v/>
      </c>
      <c r="Y58" s="137" t="str" cm="1">
        <f t="array" ref="Y58">IF(OR($Y$11=$N58:$S58), $M58, "")</f>
        <v/>
      </c>
      <c r="Z58" s="137" t="str" cm="1">
        <f t="array" ref="Z58">IF(OR($Z$11=$N58:$S58), $M58, "")</f>
        <v/>
      </c>
      <c r="AA58" s="137" t="str" cm="1">
        <f t="array" ref="AA58">IF(OR($AA$11=$N58:$S58), $M58, "")</f>
        <v/>
      </c>
      <c r="AB58" s="137" t="str" cm="1">
        <f t="array" ref="AB58">IF(OR($AB$11=$N58:$S58), $M58, "")</f>
        <v/>
      </c>
      <c r="AC58" s="138" t="str" cm="1">
        <f t="array" ref="AC58">IF(OR($AC$11=$N58:$S58), $M58, "")</f>
        <v/>
      </c>
      <c r="AD58" s="96" t="str" cm="1">
        <f t="array" ref="AD58">IF(OR($AD$11=$N58:$S58), $M58, "")</f>
        <v/>
      </c>
      <c r="AE58" s="97" t="str" cm="1">
        <f t="array" ref="AE58">IF(OR($AE$11=$N58:$S58), $M58, "")</f>
        <v/>
      </c>
      <c r="AF58" s="97" t="str" cm="1">
        <f t="array" ref="AF58">IF(OR($AF$11=$N58:$S58), $M58, "")</f>
        <v/>
      </c>
      <c r="AG58" s="97" t="str" cm="1">
        <f t="array" ref="AG58">IF(OR($AG$11=$N58:$S58), $M58, "")</f>
        <v/>
      </c>
      <c r="AH58" s="97" t="str" cm="1">
        <f t="array" ref="AH58">IF(OR($AH$11=$N58:$S58), $M58, "")</f>
        <v/>
      </c>
      <c r="AI58" s="97" t="str" cm="1">
        <f t="array" ref="AI58">IF(OR($AI$11=$N58:$S58), $M58, "")</f>
        <v/>
      </c>
      <c r="AJ58" s="97" t="str" cm="1">
        <f t="array" ref="AJ58">IF(OR($AJ$11=$N58:$S58), $M58, "")</f>
        <v/>
      </c>
      <c r="AK58" s="97" t="str" cm="1">
        <f t="array" ref="AK58">IF(OR($AK$11=$N58:$S58), $M58, "")</f>
        <v/>
      </c>
      <c r="AL58" s="97" t="str" cm="1">
        <f t="array" ref="AL58">IF(OR($AL$11=$N58:$S58), $M58, "")</f>
        <v/>
      </c>
      <c r="AM58" s="98" t="str" cm="1">
        <f t="array" ref="AM58">IF(OR($AM$11=$N58:$S58), $M58, "")</f>
        <v/>
      </c>
    </row>
    <row r="59" spans="1:39" s="228" customFormat="1" ht="18">
      <c r="A59" s="125"/>
      <c r="B59" s="153"/>
      <c r="C59" s="154"/>
      <c r="D59" s="126"/>
      <c r="E59" s="126"/>
      <c r="F59" s="282"/>
      <c r="G59" s="128"/>
      <c r="H59" s="132"/>
      <c r="I59" s="283"/>
      <c r="J59" s="132"/>
      <c r="K59" s="133"/>
      <c r="L59" s="135"/>
      <c r="M59" s="136">
        <f t="shared" si="22"/>
        <v>0</v>
      </c>
      <c r="N59" s="137">
        <f t="shared" si="23"/>
        <v>0</v>
      </c>
      <c r="O59" s="137">
        <f t="shared" si="24"/>
        <v>0</v>
      </c>
      <c r="P59" s="137">
        <f t="shared" si="25"/>
        <v>0</v>
      </c>
      <c r="Q59" s="137">
        <f t="shared" si="26"/>
        <v>0</v>
      </c>
      <c r="R59" s="137">
        <f t="shared" si="27"/>
        <v>0</v>
      </c>
      <c r="S59" s="137">
        <f t="shared" si="28"/>
        <v>0</v>
      </c>
      <c r="T59" s="137" t="str" cm="1">
        <f t="array" ref="T59">IF(OR($T$11=$N59:$S59), $M59, "")</f>
        <v/>
      </c>
      <c r="U59" s="137" t="str" cm="1">
        <f t="array" ref="U59">IF(OR($U$11=$N59:$S59), $M59, "")</f>
        <v/>
      </c>
      <c r="V59" s="137" t="str" cm="1">
        <f t="array" ref="V59">IF(OR($V$11=$N59:$S59), $M59, "")</f>
        <v/>
      </c>
      <c r="W59" s="137" t="str" cm="1">
        <f t="array" ref="W59">IF(OR($W$11=$N59:$S59), $M59, "")</f>
        <v/>
      </c>
      <c r="X59" s="137" t="str" cm="1">
        <f t="array" ref="X59">IF(OR($X$11=$N59:$S59), $M59, "")</f>
        <v/>
      </c>
      <c r="Y59" s="137" t="str" cm="1">
        <f t="array" ref="Y59">IF(OR($Y$11=$N59:$S59), $M59, "")</f>
        <v/>
      </c>
      <c r="Z59" s="137" t="str" cm="1">
        <f t="array" ref="Z59">IF(OR($Z$11=$N59:$S59), $M59, "")</f>
        <v/>
      </c>
      <c r="AA59" s="137" t="str" cm="1">
        <f t="array" ref="AA59">IF(OR($AA$11=$N59:$S59), $M59, "")</f>
        <v/>
      </c>
      <c r="AB59" s="137" t="str" cm="1">
        <f t="array" ref="AB59">IF(OR($AB$11=$N59:$S59), $M59, "")</f>
        <v/>
      </c>
      <c r="AC59" s="138" t="str" cm="1">
        <f t="array" ref="AC59">IF(OR($AC$11=$N59:$S59), $M59, "")</f>
        <v/>
      </c>
      <c r="AD59" s="96" t="str" cm="1">
        <f t="array" ref="AD59">IF(OR($AD$11=$N59:$S59), $M59, "")</f>
        <v/>
      </c>
      <c r="AE59" s="97" t="str" cm="1">
        <f t="array" ref="AE59">IF(OR($AE$11=$N59:$S59), $M59, "")</f>
        <v/>
      </c>
      <c r="AF59" s="97" t="str" cm="1">
        <f t="array" ref="AF59">IF(OR($AF$11=$N59:$S59), $M59, "")</f>
        <v/>
      </c>
      <c r="AG59" s="97" t="str" cm="1">
        <f t="array" ref="AG59">IF(OR($AG$11=$N59:$S59), $M59, "")</f>
        <v/>
      </c>
      <c r="AH59" s="97" t="str" cm="1">
        <f t="array" ref="AH59">IF(OR($AH$11=$N59:$S59), $M59, "")</f>
        <v/>
      </c>
      <c r="AI59" s="97" t="str" cm="1">
        <f t="array" ref="AI59">IF(OR($AI$11=$N59:$S59), $M59, "")</f>
        <v/>
      </c>
      <c r="AJ59" s="97" t="str" cm="1">
        <f t="array" ref="AJ59">IF(OR($AJ$11=$N59:$S59), $M59, "")</f>
        <v/>
      </c>
      <c r="AK59" s="97" t="str" cm="1">
        <f t="array" ref="AK59">IF(OR($AK$11=$N59:$S59), $M59, "")</f>
        <v/>
      </c>
      <c r="AL59" s="97" t="str" cm="1">
        <f t="array" ref="AL59">IF(OR($AL$11=$N59:$S59), $M59, "")</f>
        <v/>
      </c>
      <c r="AM59" s="98" t="str" cm="1">
        <f t="array" ref="AM59">IF(OR($AM$11=$N59:$S59), $M59, "")</f>
        <v/>
      </c>
    </row>
    <row r="60" spans="1:39" s="228" customFormat="1" ht="18">
      <c r="A60" s="125">
        <v>17</v>
      </c>
      <c r="B60" s="153" t="s">
        <v>393</v>
      </c>
      <c r="C60" s="154" t="s">
        <v>864</v>
      </c>
      <c r="D60" s="126" t="s">
        <v>785</v>
      </c>
      <c r="E60" s="126" t="s">
        <v>836</v>
      </c>
      <c r="F60" s="282"/>
      <c r="G60" s="128"/>
      <c r="H60" s="132"/>
      <c r="I60" s="283"/>
      <c r="J60" s="132"/>
      <c r="K60" s="133"/>
      <c r="L60" s="135"/>
      <c r="M60" s="136">
        <f t="shared" si="22"/>
        <v>0</v>
      </c>
      <c r="N60" s="137">
        <f t="shared" si="23"/>
        <v>0</v>
      </c>
      <c r="O60" s="137">
        <f t="shared" si="24"/>
        <v>0</v>
      </c>
      <c r="P60" s="137">
        <f t="shared" si="25"/>
        <v>0</v>
      </c>
      <c r="Q60" s="137">
        <f t="shared" si="26"/>
        <v>0</v>
      </c>
      <c r="R60" s="137">
        <f t="shared" si="27"/>
        <v>0</v>
      </c>
      <c r="S60" s="137">
        <f t="shared" si="28"/>
        <v>0</v>
      </c>
      <c r="T60" s="137" t="str" cm="1">
        <f t="array" ref="T60">IF(OR($T$11=$N60:$S60), $M60, "")</f>
        <v/>
      </c>
      <c r="U60" s="137" t="str" cm="1">
        <f t="array" ref="U60">IF(OR($U$11=$N60:$S60), $M60, "")</f>
        <v/>
      </c>
      <c r="V60" s="137" t="str" cm="1">
        <f t="array" ref="V60">IF(OR($V$11=$N60:$S60), $M60, "")</f>
        <v/>
      </c>
      <c r="W60" s="137" t="str" cm="1">
        <f t="array" ref="W60">IF(OR($W$11=$N60:$S60), $M60, "")</f>
        <v/>
      </c>
      <c r="X60" s="137" t="str" cm="1">
        <f t="array" ref="X60">IF(OR($X$11=$N60:$S60), $M60, "")</f>
        <v/>
      </c>
      <c r="Y60" s="137" t="str" cm="1">
        <f t="array" ref="Y60">IF(OR($Y$11=$N60:$S60), $M60, "")</f>
        <v/>
      </c>
      <c r="Z60" s="137" t="str" cm="1">
        <f t="array" ref="Z60">IF(OR($Z$11=$N60:$S60), $M60, "")</f>
        <v/>
      </c>
      <c r="AA60" s="137" t="str" cm="1">
        <f t="array" ref="AA60">IF(OR($AA$11=$N60:$S60), $M60, "")</f>
        <v/>
      </c>
      <c r="AB60" s="137" t="str" cm="1">
        <f t="array" ref="AB60">IF(OR($AB$11=$N60:$S60), $M60, "")</f>
        <v/>
      </c>
      <c r="AC60" s="138" t="str" cm="1">
        <f t="array" ref="AC60">IF(OR($AC$11=$N60:$S60), $M60, "")</f>
        <v/>
      </c>
      <c r="AD60" s="96" t="str" cm="1">
        <f t="array" ref="AD60">IF(OR($AD$11=$N60:$S60), $M60, "")</f>
        <v/>
      </c>
      <c r="AE60" s="97" t="str" cm="1">
        <f t="array" ref="AE60">IF(OR($AE$11=$N60:$S60), $M60, "")</f>
        <v/>
      </c>
      <c r="AF60" s="97" t="str" cm="1">
        <f t="array" ref="AF60">IF(OR($AF$11=$N60:$S60), $M60, "")</f>
        <v/>
      </c>
      <c r="AG60" s="97" t="str" cm="1">
        <f t="array" ref="AG60">IF(OR($AG$11=$N60:$S60), $M60, "")</f>
        <v/>
      </c>
      <c r="AH60" s="97" t="str" cm="1">
        <f t="array" ref="AH60">IF(OR($AH$11=$N60:$S60), $M60, "")</f>
        <v/>
      </c>
      <c r="AI60" s="97" t="str" cm="1">
        <f t="array" ref="AI60">IF(OR($AI$11=$N60:$S60), $M60, "")</f>
        <v/>
      </c>
      <c r="AJ60" s="97" t="str" cm="1">
        <f t="array" ref="AJ60">IF(OR($AJ$11=$N60:$S60), $M60, "")</f>
        <v/>
      </c>
      <c r="AK60" s="97" t="str" cm="1">
        <f t="array" ref="AK60">IF(OR($AK$11=$N60:$S60), $M60, "")</f>
        <v/>
      </c>
      <c r="AL60" s="97" t="str" cm="1">
        <f t="array" ref="AL60">IF(OR($AL$11=$N60:$S60), $M60, "")</f>
        <v/>
      </c>
      <c r="AM60" s="98" t="str" cm="1">
        <f t="array" ref="AM60">IF(OR($AM$11=$N60:$S60), $M60, "")</f>
        <v/>
      </c>
    </row>
    <row r="61" spans="1:39" s="228" customFormat="1" ht="18">
      <c r="A61" s="125"/>
      <c r="B61" s="153"/>
      <c r="C61" s="154"/>
      <c r="D61" s="126"/>
      <c r="E61" s="126"/>
      <c r="F61" s="282"/>
      <c r="G61" s="128"/>
      <c r="H61" s="132"/>
      <c r="I61" s="283"/>
      <c r="J61" s="132"/>
      <c r="K61" s="133"/>
      <c r="L61" s="135"/>
      <c r="M61" s="136">
        <f t="shared" si="22"/>
        <v>0</v>
      </c>
      <c r="N61" s="137">
        <f t="shared" si="23"/>
        <v>0</v>
      </c>
      <c r="O61" s="137">
        <f t="shared" si="24"/>
        <v>0</v>
      </c>
      <c r="P61" s="137">
        <f t="shared" si="25"/>
        <v>0</v>
      </c>
      <c r="Q61" s="137">
        <f t="shared" si="26"/>
        <v>0</v>
      </c>
      <c r="R61" s="137">
        <f t="shared" si="27"/>
        <v>0</v>
      </c>
      <c r="S61" s="137">
        <f t="shared" si="28"/>
        <v>0</v>
      </c>
      <c r="T61" s="137" t="str" cm="1">
        <f t="array" ref="T61">IF(OR($T$11=$N61:$S61), $M61, "")</f>
        <v/>
      </c>
      <c r="U61" s="137" t="str" cm="1">
        <f t="array" ref="U61">IF(OR($U$11=$N61:$S61), $M61, "")</f>
        <v/>
      </c>
      <c r="V61" s="137" t="str" cm="1">
        <f t="array" ref="V61">IF(OR($V$11=$N61:$S61), $M61, "")</f>
        <v/>
      </c>
      <c r="W61" s="137" t="str" cm="1">
        <f t="array" ref="W61">IF(OR($W$11=$N61:$S61), $M61, "")</f>
        <v/>
      </c>
      <c r="X61" s="137" t="str" cm="1">
        <f t="array" ref="X61">IF(OR($X$11=$N61:$S61), $M61, "")</f>
        <v/>
      </c>
      <c r="Y61" s="137" t="str" cm="1">
        <f t="array" ref="Y61">IF(OR($Y$11=$N61:$S61), $M61, "")</f>
        <v/>
      </c>
      <c r="Z61" s="137" t="str" cm="1">
        <f t="array" ref="Z61">IF(OR($Z$11=$N61:$S61), $M61, "")</f>
        <v/>
      </c>
      <c r="AA61" s="137" t="str" cm="1">
        <f t="array" ref="AA61">IF(OR($AA$11=$N61:$S61), $M61, "")</f>
        <v/>
      </c>
      <c r="AB61" s="137" t="str" cm="1">
        <f t="array" ref="AB61">IF(OR($AB$11=$N61:$S61), $M61, "")</f>
        <v/>
      </c>
      <c r="AC61" s="138" t="str" cm="1">
        <f t="array" ref="AC61">IF(OR($AC$11=$N61:$S61), $M61, "")</f>
        <v/>
      </c>
      <c r="AD61" s="96"/>
      <c r="AE61" s="97"/>
      <c r="AF61" s="97"/>
      <c r="AG61" s="97"/>
      <c r="AH61" s="97"/>
      <c r="AI61" s="97"/>
      <c r="AJ61" s="97"/>
      <c r="AK61" s="97"/>
      <c r="AL61" s="97"/>
      <c r="AM61" s="98"/>
    </row>
    <row r="62" spans="1:39" s="228" customFormat="1" ht="18">
      <c r="A62" s="125"/>
      <c r="B62" s="153"/>
      <c r="C62" s="154"/>
      <c r="D62" s="126"/>
      <c r="E62" s="126"/>
      <c r="F62" s="282"/>
      <c r="G62" s="128"/>
      <c r="H62" s="132"/>
      <c r="I62" s="283"/>
      <c r="J62" s="132"/>
      <c r="K62" s="133"/>
      <c r="L62" s="135"/>
      <c r="M62" s="136">
        <f t="shared" si="22"/>
        <v>0</v>
      </c>
      <c r="N62" s="137">
        <f t="shared" si="23"/>
        <v>0</v>
      </c>
      <c r="O62" s="137">
        <f t="shared" si="24"/>
        <v>0</v>
      </c>
      <c r="P62" s="137">
        <f t="shared" si="25"/>
        <v>0</v>
      </c>
      <c r="Q62" s="137">
        <f t="shared" si="26"/>
        <v>0</v>
      </c>
      <c r="R62" s="137">
        <f t="shared" si="27"/>
        <v>0</v>
      </c>
      <c r="S62" s="137">
        <f t="shared" si="28"/>
        <v>0</v>
      </c>
      <c r="T62" s="137" t="str" cm="1">
        <f t="array" ref="T62">IF(OR($T$11=$N62:$S62), $M62, "")</f>
        <v/>
      </c>
      <c r="U62" s="137" t="str" cm="1">
        <f t="array" ref="U62">IF(OR($U$11=$N62:$S62), $M62, "")</f>
        <v/>
      </c>
      <c r="V62" s="137" t="str" cm="1">
        <f t="array" ref="V62">IF(OR($V$11=$N62:$S62), $M62, "")</f>
        <v/>
      </c>
      <c r="W62" s="137" t="str" cm="1">
        <f t="array" ref="W62">IF(OR($W$11=$N62:$S62), $M62, "")</f>
        <v/>
      </c>
      <c r="X62" s="137" t="str" cm="1">
        <f t="array" ref="X62">IF(OR($X$11=$N62:$S62), $M62, "")</f>
        <v/>
      </c>
      <c r="Y62" s="137" t="str" cm="1">
        <f t="array" ref="Y62">IF(OR($Y$11=$N62:$S62), $M62, "")</f>
        <v/>
      </c>
      <c r="Z62" s="137" t="str" cm="1">
        <f t="array" ref="Z62">IF(OR($Z$11=$N62:$S62), $M62, "")</f>
        <v/>
      </c>
      <c r="AA62" s="137" t="str" cm="1">
        <f t="array" ref="AA62">IF(OR($AA$11=$N62:$S62), $M62, "")</f>
        <v/>
      </c>
      <c r="AB62" s="137" t="str" cm="1">
        <f t="array" ref="AB62">IF(OR($AB$11=$N62:$S62), $M62, "")</f>
        <v/>
      </c>
      <c r="AC62" s="138" t="str" cm="1">
        <f t="array" ref="AC62">IF(OR($AC$11=$N62:$S62), $M62, "")</f>
        <v/>
      </c>
      <c r="AD62" s="96"/>
      <c r="AE62" s="97"/>
      <c r="AF62" s="97"/>
      <c r="AG62" s="97"/>
      <c r="AH62" s="97"/>
      <c r="AI62" s="97"/>
      <c r="AJ62" s="97"/>
      <c r="AK62" s="97"/>
      <c r="AL62" s="97"/>
      <c r="AM62" s="98"/>
    </row>
    <row r="63" spans="1:39" s="228" customFormat="1" ht="36">
      <c r="A63" s="125">
        <v>18</v>
      </c>
      <c r="B63" s="153" t="s">
        <v>393</v>
      </c>
      <c r="C63" s="154" t="s">
        <v>861</v>
      </c>
      <c r="D63" s="126" t="s">
        <v>822</v>
      </c>
      <c r="E63" s="264" t="s">
        <v>838</v>
      </c>
      <c r="F63" s="282"/>
      <c r="G63" s="128"/>
      <c r="H63" s="132"/>
      <c r="I63" s="283"/>
      <c r="J63" s="132"/>
      <c r="K63" s="133"/>
      <c r="L63" s="135"/>
      <c r="M63" s="136">
        <f t="shared" si="22"/>
        <v>0</v>
      </c>
      <c r="N63" s="137">
        <f t="shared" si="23"/>
        <v>0</v>
      </c>
      <c r="O63" s="137">
        <f t="shared" si="24"/>
        <v>0</v>
      </c>
      <c r="P63" s="137">
        <f t="shared" si="25"/>
        <v>0</v>
      </c>
      <c r="Q63" s="137">
        <f t="shared" si="26"/>
        <v>0</v>
      </c>
      <c r="R63" s="137">
        <f t="shared" si="27"/>
        <v>0</v>
      </c>
      <c r="S63" s="137">
        <f t="shared" si="28"/>
        <v>0</v>
      </c>
      <c r="T63" s="137" t="str" cm="1">
        <f t="array" ref="T63">IF(OR($T$11=$N63:$S63), $M63, "")</f>
        <v/>
      </c>
      <c r="U63" s="137" t="str" cm="1">
        <f t="array" ref="U63">IF(OR($U$11=$N63:$S63), $M63, "")</f>
        <v/>
      </c>
      <c r="V63" s="137" t="str" cm="1">
        <f t="array" ref="V63">IF(OR($V$11=$N63:$S63), $M63, "")</f>
        <v/>
      </c>
      <c r="W63" s="137" t="str" cm="1">
        <f t="array" ref="W63">IF(OR($W$11=$N63:$S63), $M63, "")</f>
        <v/>
      </c>
      <c r="X63" s="137" t="str" cm="1">
        <f t="array" ref="X63">IF(OR($X$11=$N63:$S63), $M63, "")</f>
        <v/>
      </c>
      <c r="Y63" s="137" t="str" cm="1">
        <f t="array" ref="Y63">IF(OR($Y$11=$N63:$S63), $M63, "")</f>
        <v/>
      </c>
      <c r="Z63" s="137" t="str" cm="1">
        <f t="array" ref="Z63">IF(OR($Z$11=$N63:$S63), $M63, "")</f>
        <v/>
      </c>
      <c r="AA63" s="137" t="str" cm="1">
        <f t="array" ref="AA63">IF(OR($AA$11=$N63:$S63), $M63, "")</f>
        <v/>
      </c>
      <c r="AB63" s="137" t="str" cm="1">
        <f t="array" ref="AB63">IF(OR($AB$11=$N63:$S63), $M63, "")</f>
        <v/>
      </c>
      <c r="AC63" s="138" t="str" cm="1">
        <f t="array" ref="AC63">IF(OR($AC$11=$N63:$S63), $M63, "")</f>
        <v/>
      </c>
      <c r="AD63" s="96" t="str" cm="1">
        <f t="array" ref="AD63">IF(OR($AD$11=$N63:$S63), $M63, "")</f>
        <v/>
      </c>
      <c r="AE63" s="97" t="str" cm="1">
        <f t="array" ref="AE63">IF(OR($AE$11=$N63:$S63), $M63, "")</f>
        <v/>
      </c>
      <c r="AF63" s="97" t="str" cm="1">
        <f t="array" ref="AF63">IF(OR($AF$11=$N63:$S63), $M63, "")</f>
        <v/>
      </c>
      <c r="AG63" s="97" t="str" cm="1">
        <f t="array" ref="AG63">IF(OR($AG$11=$N63:$S63), $M63, "")</f>
        <v/>
      </c>
      <c r="AH63" s="97" t="str" cm="1">
        <f t="array" ref="AH63">IF(OR($AH$11=$N63:$S63), $M63, "")</f>
        <v/>
      </c>
      <c r="AI63" s="97" t="str" cm="1">
        <f t="array" ref="AI63">IF(OR($AI$11=$N63:$S63), $M63, "")</f>
        <v/>
      </c>
      <c r="AJ63" s="97" t="str" cm="1">
        <f t="array" ref="AJ63">IF(OR($AJ$11=$N63:$S63), $M63, "")</f>
        <v/>
      </c>
      <c r="AK63" s="97" t="str" cm="1">
        <f t="array" ref="AK63">IF(OR($AK$11=$N63:$S63), $M63, "")</f>
        <v/>
      </c>
      <c r="AL63" s="97" t="str" cm="1">
        <f t="array" ref="AL63">IF(OR($AL$11=$N63:$S63), $M63, "")</f>
        <v/>
      </c>
      <c r="AM63" s="98" t="str" cm="1">
        <f t="array" ref="AM63">IF(OR($AM$11=$N63:$S63), $M63, "")</f>
        <v/>
      </c>
    </row>
    <row r="64" spans="1:39" s="228" customFormat="1" ht="18">
      <c r="A64" s="125"/>
      <c r="B64" s="153"/>
      <c r="C64" s="154"/>
      <c r="D64" s="126"/>
      <c r="E64" s="264"/>
      <c r="F64" s="282"/>
      <c r="G64" s="128"/>
      <c r="H64" s="132"/>
      <c r="I64" s="283"/>
      <c r="J64" s="132"/>
      <c r="K64" s="133"/>
      <c r="L64" s="135"/>
      <c r="M64" s="136">
        <f t="shared" si="22"/>
        <v>0</v>
      </c>
      <c r="N64" s="137">
        <f t="shared" si="23"/>
        <v>0</v>
      </c>
      <c r="O64" s="137">
        <f t="shared" si="24"/>
        <v>0</v>
      </c>
      <c r="P64" s="137">
        <f t="shared" si="25"/>
        <v>0</v>
      </c>
      <c r="Q64" s="137">
        <f t="shared" si="26"/>
        <v>0</v>
      </c>
      <c r="R64" s="137">
        <f t="shared" si="27"/>
        <v>0</v>
      </c>
      <c r="S64" s="137">
        <f t="shared" si="28"/>
        <v>0</v>
      </c>
      <c r="T64" s="137" t="str" cm="1">
        <f t="array" ref="T64">IF(OR($T$11=$N64:$S64), $M64, "")</f>
        <v/>
      </c>
      <c r="U64" s="137" t="str" cm="1">
        <f t="array" ref="U64">IF(OR($U$11=$N64:$S64), $M64, "")</f>
        <v/>
      </c>
      <c r="V64" s="137" t="str" cm="1">
        <f t="array" ref="V64">IF(OR($V$11=$N64:$S64), $M64, "")</f>
        <v/>
      </c>
      <c r="W64" s="137" t="str" cm="1">
        <f t="array" ref="W64">IF(OR($W$11=$N64:$S64), $M64, "")</f>
        <v/>
      </c>
      <c r="X64" s="137" t="str" cm="1">
        <f t="array" ref="X64">IF(OR($X$11=$N64:$S64), $M64, "")</f>
        <v/>
      </c>
      <c r="Y64" s="137" t="str" cm="1">
        <f t="array" ref="Y64">IF(OR($Y$11=$N64:$S64), $M64, "")</f>
        <v/>
      </c>
      <c r="Z64" s="137" t="str" cm="1">
        <f t="array" ref="Z64">IF(OR($Z$11=$N64:$S64), $M64, "")</f>
        <v/>
      </c>
      <c r="AA64" s="137" t="str" cm="1">
        <f t="array" ref="AA64">IF(OR($AA$11=$N64:$S64), $M64, "")</f>
        <v/>
      </c>
      <c r="AB64" s="137" t="str" cm="1">
        <f t="array" ref="AB64">IF(OR($AB$11=$N64:$S64), $M64, "")</f>
        <v/>
      </c>
      <c r="AC64" s="138" t="str" cm="1">
        <f t="array" ref="AC64">IF(OR($AC$11=$N64:$S64), $M64, "")</f>
        <v/>
      </c>
      <c r="AD64" s="96"/>
      <c r="AE64" s="97"/>
      <c r="AF64" s="97"/>
      <c r="AG64" s="97"/>
      <c r="AH64" s="97"/>
      <c r="AI64" s="97"/>
      <c r="AJ64" s="97"/>
      <c r="AK64" s="97"/>
      <c r="AL64" s="97"/>
      <c r="AM64" s="98"/>
    </row>
    <row r="65" spans="1:39" s="228" customFormat="1" ht="18">
      <c r="A65" s="125"/>
      <c r="B65" s="153"/>
      <c r="C65" s="154"/>
      <c r="D65" s="126"/>
      <c r="E65" s="264"/>
      <c r="F65" s="282"/>
      <c r="G65" s="128"/>
      <c r="H65" s="132"/>
      <c r="I65" s="283"/>
      <c r="J65" s="132"/>
      <c r="K65" s="133"/>
      <c r="L65" s="135"/>
      <c r="M65" s="136">
        <f t="shared" si="22"/>
        <v>0</v>
      </c>
      <c r="N65" s="137">
        <f t="shared" si="23"/>
        <v>0</v>
      </c>
      <c r="O65" s="137">
        <f t="shared" si="24"/>
        <v>0</v>
      </c>
      <c r="P65" s="137">
        <f t="shared" si="25"/>
        <v>0</v>
      </c>
      <c r="Q65" s="137">
        <f t="shared" si="26"/>
        <v>0</v>
      </c>
      <c r="R65" s="137">
        <f t="shared" si="27"/>
        <v>0</v>
      </c>
      <c r="S65" s="137">
        <f t="shared" si="28"/>
        <v>0</v>
      </c>
      <c r="T65" s="137" t="str" cm="1">
        <f t="array" ref="T65">IF(OR($T$11=$N65:$S65), $M65, "")</f>
        <v/>
      </c>
      <c r="U65" s="137" t="str" cm="1">
        <f t="array" ref="U65">IF(OR($U$11=$N65:$S65), $M65, "")</f>
        <v/>
      </c>
      <c r="V65" s="137" t="str" cm="1">
        <f t="array" ref="V65">IF(OR($V$11=$N65:$S65), $M65, "")</f>
        <v/>
      </c>
      <c r="W65" s="137" t="str" cm="1">
        <f t="array" ref="W65">IF(OR($W$11=$N65:$S65), $M65, "")</f>
        <v/>
      </c>
      <c r="X65" s="137" t="str" cm="1">
        <f t="array" ref="X65">IF(OR($X$11=$N65:$S65), $M65, "")</f>
        <v/>
      </c>
      <c r="Y65" s="137" t="str" cm="1">
        <f t="array" ref="Y65">IF(OR($Y$11=$N65:$S65), $M65, "")</f>
        <v/>
      </c>
      <c r="Z65" s="137" t="str" cm="1">
        <f t="array" ref="Z65">IF(OR($Z$11=$N65:$S65), $M65, "")</f>
        <v/>
      </c>
      <c r="AA65" s="137" t="str" cm="1">
        <f t="array" ref="AA65">IF(OR($AA$11=$N65:$S65), $M65, "")</f>
        <v/>
      </c>
      <c r="AB65" s="137" t="str" cm="1">
        <f t="array" ref="AB65">IF(OR($AB$11=$N65:$S65), $M65, "")</f>
        <v/>
      </c>
      <c r="AC65" s="138" t="str" cm="1">
        <f t="array" ref="AC65">IF(OR($AC$11=$N65:$S65), $M65, "")</f>
        <v/>
      </c>
      <c r="AD65" s="96"/>
      <c r="AE65" s="97"/>
      <c r="AF65" s="97"/>
      <c r="AG65" s="97"/>
      <c r="AH65" s="97"/>
      <c r="AI65" s="97"/>
      <c r="AJ65" s="97"/>
      <c r="AK65" s="97"/>
      <c r="AL65" s="97"/>
      <c r="AM65" s="98"/>
    </row>
    <row r="66" spans="1:39" s="228" customFormat="1" ht="36">
      <c r="A66" s="125">
        <v>19</v>
      </c>
      <c r="B66" s="153" t="s">
        <v>393</v>
      </c>
      <c r="C66" s="154" t="s">
        <v>861</v>
      </c>
      <c r="D66" s="126" t="s">
        <v>786</v>
      </c>
      <c r="E66" s="126" t="s">
        <v>836</v>
      </c>
      <c r="F66" s="282"/>
      <c r="G66" s="128"/>
      <c r="H66" s="132"/>
      <c r="I66" s="283"/>
      <c r="J66" s="132"/>
      <c r="K66" s="133"/>
      <c r="L66" s="135"/>
      <c r="M66" s="136">
        <f t="shared" si="22"/>
        <v>0</v>
      </c>
      <c r="N66" s="137">
        <f t="shared" si="23"/>
        <v>0</v>
      </c>
      <c r="O66" s="137">
        <f t="shared" si="24"/>
        <v>0</v>
      </c>
      <c r="P66" s="137">
        <f t="shared" si="25"/>
        <v>0</v>
      </c>
      <c r="Q66" s="137">
        <f t="shared" si="26"/>
        <v>0</v>
      </c>
      <c r="R66" s="137">
        <f t="shared" si="27"/>
        <v>0</v>
      </c>
      <c r="S66" s="137">
        <f t="shared" si="28"/>
        <v>0</v>
      </c>
      <c r="T66" s="137" t="str" cm="1">
        <f t="array" ref="T66">IF(OR($T$11=$N66:$S66), $M66, "")</f>
        <v/>
      </c>
      <c r="U66" s="137" t="str" cm="1">
        <f t="array" ref="U66">IF(OR($U$11=$N66:$S66), $M66, "")</f>
        <v/>
      </c>
      <c r="V66" s="137" t="str" cm="1">
        <f t="array" ref="V66">IF(OR($V$11=$N66:$S66), $M66, "")</f>
        <v/>
      </c>
      <c r="W66" s="137" t="str" cm="1">
        <f t="array" ref="W66">IF(OR($W$11=$N66:$S66), $M66, "")</f>
        <v/>
      </c>
      <c r="X66" s="137" t="str" cm="1">
        <f t="array" ref="X66">IF(OR($X$11=$N66:$S66), $M66, "")</f>
        <v/>
      </c>
      <c r="Y66" s="137" t="str" cm="1">
        <f t="array" ref="Y66">IF(OR($Y$11=$N66:$S66), $M66, "")</f>
        <v/>
      </c>
      <c r="Z66" s="137" t="str" cm="1">
        <f t="array" ref="Z66">IF(OR($Z$11=$N66:$S66), $M66, "")</f>
        <v/>
      </c>
      <c r="AA66" s="137" t="str" cm="1">
        <f t="array" ref="AA66">IF(OR($AA$11=$N66:$S66), $M66, "")</f>
        <v/>
      </c>
      <c r="AB66" s="137" t="str" cm="1">
        <f t="array" ref="AB66">IF(OR($AB$11=$N66:$S66), $M66, "")</f>
        <v/>
      </c>
      <c r="AC66" s="138" t="str" cm="1">
        <f t="array" ref="AC66">IF(OR($AC$11=$N66:$S66), $M66, "")</f>
        <v/>
      </c>
      <c r="AD66" s="96"/>
      <c r="AE66" s="97"/>
      <c r="AF66" s="97"/>
      <c r="AG66" s="97"/>
      <c r="AH66" s="97"/>
      <c r="AI66" s="97"/>
      <c r="AJ66" s="97"/>
      <c r="AK66" s="97"/>
      <c r="AL66" s="97"/>
      <c r="AM66" s="98"/>
    </row>
    <row r="67" spans="1:39" s="228" customFormat="1" ht="18">
      <c r="A67" s="125"/>
      <c r="B67" s="153"/>
      <c r="C67" s="154"/>
      <c r="D67" s="126"/>
      <c r="E67" s="126"/>
      <c r="F67" s="282"/>
      <c r="G67" s="128"/>
      <c r="H67" s="132"/>
      <c r="I67" s="283"/>
      <c r="J67" s="132"/>
      <c r="K67" s="133"/>
      <c r="L67" s="135"/>
      <c r="M67" s="136">
        <f t="shared" si="22"/>
        <v>0</v>
      </c>
      <c r="N67" s="137">
        <f t="shared" si="23"/>
        <v>0</v>
      </c>
      <c r="O67" s="137">
        <f t="shared" si="24"/>
        <v>0</v>
      </c>
      <c r="P67" s="137">
        <f t="shared" si="25"/>
        <v>0</v>
      </c>
      <c r="Q67" s="137">
        <f t="shared" si="26"/>
        <v>0</v>
      </c>
      <c r="R67" s="137">
        <f t="shared" si="27"/>
        <v>0</v>
      </c>
      <c r="S67" s="137">
        <f t="shared" si="28"/>
        <v>0</v>
      </c>
      <c r="T67" s="137" t="str" cm="1">
        <f t="array" ref="T67">IF(OR($T$11=$N67:$S67), $M67, "")</f>
        <v/>
      </c>
      <c r="U67" s="137" t="str" cm="1">
        <f t="array" ref="U67">IF(OR($U$11=$N67:$S67), $M67, "")</f>
        <v/>
      </c>
      <c r="V67" s="137" t="str" cm="1">
        <f t="array" ref="V67">IF(OR($V$11=$N67:$S67), $M67, "")</f>
        <v/>
      </c>
      <c r="W67" s="137" t="str" cm="1">
        <f t="array" ref="W67">IF(OR($W$11=$N67:$S67), $M67, "")</f>
        <v/>
      </c>
      <c r="X67" s="137" t="str" cm="1">
        <f t="array" ref="X67">IF(OR($X$11=$N67:$S67), $M67, "")</f>
        <v/>
      </c>
      <c r="Y67" s="137" t="str" cm="1">
        <f t="array" ref="Y67">IF(OR($Y$11=$N67:$S67), $M67, "")</f>
        <v/>
      </c>
      <c r="Z67" s="137" t="str" cm="1">
        <f t="array" ref="Z67">IF(OR($Z$11=$N67:$S67), $M67, "")</f>
        <v/>
      </c>
      <c r="AA67" s="137" t="str" cm="1">
        <f t="array" ref="AA67">IF(OR($AA$11=$N67:$S67), $M67, "")</f>
        <v/>
      </c>
      <c r="AB67" s="137" t="str" cm="1">
        <f t="array" ref="AB67">IF(OR($AB$11=$N67:$S67), $M67, "")</f>
        <v/>
      </c>
      <c r="AC67" s="138" t="str" cm="1">
        <f t="array" ref="AC67">IF(OR($AC$11=$N67:$S67), $M67, "")</f>
        <v/>
      </c>
      <c r="AD67" s="96"/>
      <c r="AE67" s="97"/>
      <c r="AF67" s="97"/>
      <c r="AG67" s="97"/>
      <c r="AH67" s="97"/>
      <c r="AI67" s="97"/>
      <c r="AJ67" s="97"/>
      <c r="AK67" s="97"/>
      <c r="AL67" s="97"/>
      <c r="AM67" s="98"/>
    </row>
    <row r="68" spans="1:39" s="228" customFormat="1" ht="18">
      <c r="A68" s="125"/>
      <c r="B68" s="153"/>
      <c r="C68" s="154"/>
      <c r="D68" s="126"/>
      <c r="E68" s="126"/>
      <c r="F68" s="282"/>
      <c r="G68" s="128"/>
      <c r="H68" s="132"/>
      <c r="I68" s="283"/>
      <c r="J68" s="132"/>
      <c r="K68" s="133"/>
      <c r="L68" s="135"/>
      <c r="M68" s="136">
        <f t="shared" si="22"/>
        <v>0</v>
      </c>
      <c r="N68" s="137">
        <f t="shared" si="23"/>
        <v>0</v>
      </c>
      <c r="O68" s="137">
        <f t="shared" si="24"/>
        <v>0</v>
      </c>
      <c r="P68" s="137">
        <f t="shared" si="25"/>
        <v>0</v>
      </c>
      <c r="Q68" s="137">
        <f t="shared" si="26"/>
        <v>0</v>
      </c>
      <c r="R68" s="137">
        <f t="shared" si="27"/>
        <v>0</v>
      </c>
      <c r="S68" s="137">
        <f t="shared" si="28"/>
        <v>0</v>
      </c>
      <c r="T68" s="137" t="str" cm="1">
        <f t="array" ref="T68">IF(OR($T$11=$N68:$S68), $M68, "")</f>
        <v/>
      </c>
      <c r="U68" s="137" t="str" cm="1">
        <f t="array" ref="U68">IF(OR($U$11=$N68:$S68), $M68, "")</f>
        <v/>
      </c>
      <c r="V68" s="137" t="str" cm="1">
        <f t="array" ref="V68">IF(OR($V$11=$N68:$S68), $M68, "")</f>
        <v/>
      </c>
      <c r="W68" s="137" t="str" cm="1">
        <f t="array" ref="W68">IF(OR($W$11=$N68:$S68), $M68, "")</f>
        <v/>
      </c>
      <c r="X68" s="137" t="str" cm="1">
        <f t="array" ref="X68">IF(OR($X$11=$N68:$S68), $M68, "")</f>
        <v/>
      </c>
      <c r="Y68" s="137" t="str" cm="1">
        <f t="array" ref="Y68">IF(OR($Y$11=$N68:$S68), $M68, "")</f>
        <v/>
      </c>
      <c r="Z68" s="137" t="str" cm="1">
        <f t="array" ref="Z68">IF(OR($Z$11=$N68:$S68), $M68, "")</f>
        <v/>
      </c>
      <c r="AA68" s="137" t="str" cm="1">
        <f t="array" ref="AA68">IF(OR($AA$11=$N68:$S68), $M68, "")</f>
        <v/>
      </c>
      <c r="AB68" s="137" t="str" cm="1">
        <f t="array" ref="AB68">IF(OR($AB$11=$N68:$S68), $M68, "")</f>
        <v/>
      </c>
      <c r="AC68" s="138" t="str" cm="1">
        <f t="array" ref="AC68">IF(OR($AC$11=$N68:$S68), $M68, "")</f>
        <v/>
      </c>
      <c r="AD68" s="96"/>
      <c r="AE68" s="97"/>
      <c r="AF68" s="97"/>
      <c r="AG68" s="97"/>
      <c r="AH68" s="97"/>
      <c r="AI68" s="97"/>
      <c r="AJ68" s="97"/>
      <c r="AK68" s="97"/>
      <c r="AL68" s="97"/>
      <c r="AM68" s="98"/>
    </row>
    <row r="69" spans="1:39" s="228" customFormat="1" ht="36">
      <c r="A69" s="125">
        <v>20</v>
      </c>
      <c r="B69" s="153" t="s">
        <v>393</v>
      </c>
      <c r="C69" s="154" t="s">
        <v>687</v>
      </c>
      <c r="D69" s="126" t="s">
        <v>823</v>
      </c>
      <c r="E69" s="264" t="s">
        <v>838</v>
      </c>
      <c r="F69" s="282"/>
      <c r="G69" s="128"/>
      <c r="H69" s="132"/>
      <c r="I69" s="283"/>
      <c r="J69" s="132"/>
      <c r="K69" s="133"/>
      <c r="L69" s="135"/>
      <c r="M69" s="136">
        <f t="shared" si="22"/>
        <v>0</v>
      </c>
      <c r="N69" s="137">
        <f t="shared" si="23"/>
        <v>0</v>
      </c>
      <c r="O69" s="137">
        <f t="shared" si="24"/>
        <v>0</v>
      </c>
      <c r="P69" s="137">
        <f t="shared" si="25"/>
        <v>0</v>
      </c>
      <c r="Q69" s="137">
        <f t="shared" si="26"/>
        <v>0</v>
      </c>
      <c r="R69" s="137">
        <f t="shared" si="27"/>
        <v>0</v>
      </c>
      <c r="S69" s="137">
        <f t="shared" si="28"/>
        <v>0</v>
      </c>
      <c r="T69" s="137" t="str" cm="1">
        <f t="array" ref="T69">IF(OR($T$11=$N69:$S69), $M69, "")</f>
        <v/>
      </c>
      <c r="U69" s="137" t="str" cm="1">
        <f t="array" ref="U69">IF(OR($U$11=$N69:$S69), $M69, "")</f>
        <v/>
      </c>
      <c r="V69" s="137" t="str" cm="1">
        <f t="array" ref="V69">IF(OR($V$11=$N69:$S69), $M69, "")</f>
        <v/>
      </c>
      <c r="W69" s="137" t="str" cm="1">
        <f t="array" ref="W69">IF(OR($W$11=$N69:$S69), $M69, "")</f>
        <v/>
      </c>
      <c r="X69" s="137" t="str" cm="1">
        <f t="array" ref="X69">IF(OR($X$11=$N69:$S69), $M69, "")</f>
        <v/>
      </c>
      <c r="Y69" s="137" t="str" cm="1">
        <f t="array" ref="Y69">IF(OR($Y$11=$N69:$S69), $M69, "")</f>
        <v/>
      </c>
      <c r="Z69" s="137" t="str" cm="1">
        <f t="array" ref="Z69">IF(OR($Z$11=$N69:$S69), $M69, "")</f>
        <v/>
      </c>
      <c r="AA69" s="137" t="str" cm="1">
        <f t="array" ref="AA69">IF(OR($AA$11=$N69:$S69), $M69, "")</f>
        <v/>
      </c>
      <c r="AB69" s="137" t="str" cm="1">
        <f t="array" ref="AB69">IF(OR($AB$11=$N69:$S69), $M69, "")</f>
        <v/>
      </c>
      <c r="AC69" s="138" t="str" cm="1">
        <f t="array" ref="AC69">IF(OR($AC$11=$N69:$S69), $M69, "")</f>
        <v/>
      </c>
      <c r="AD69" s="96" t="str" cm="1">
        <f t="array" ref="AD69">IF(OR($AD$11=$N69:$S69), $M69, "")</f>
        <v/>
      </c>
      <c r="AE69" s="97" t="str" cm="1">
        <f t="array" ref="AE69">IF(OR($AE$11=$N69:$S69), $M69, "")</f>
        <v/>
      </c>
      <c r="AF69" s="97" t="str" cm="1">
        <f t="array" ref="AF69">IF(OR($AF$11=$N69:$S69), $M69, "")</f>
        <v/>
      </c>
      <c r="AG69" s="97" t="str" cm="1">
        <f t="array" ref="AG69">IF(OR($AG$11=$N69:$S69), $M69, "")</f>
        <v/>
      </c>
      <c r="AH69" s="97" t="str" cm="1">
        <f t="array" ref="AH69">IF(OR($AH$11=$N69:$S69), $M69, "")</f>
        <v/>
      </c>
      <c r="AI69" s="97" t="str" cm="1">
        <f t="array" ref="AI69">IF(OR($AI$11=$N69:$S69), $M69, "")</f>
        <v/>
      </c>
      <c r="AJ69" s="97" t="str" cm="1">
        <f t="array" ref="AJ69">IF(OR($AJ$11=$N69:$S69), $M69, "")</f>
        <v/>
      </c>
      <c r="AK69" s="97" t="str" cm="1">
        <f t="array" ref="AK69">IF(OR($AK$11=$N69:$S69), $M69, "")</f>
        <v/>
      </c>
      <c r="AL69" s="97" t="str" cm="1">
        <f t="array" ref="AL69">IF(OR($AL$11=$N69:$S69), $M69, "")</f>
        <v/>
      </c>
      <c r="AM69" s="98" t="str" cm="1">
        <f t="array" ref="AM69">IF(OR($AM$11=$N69:$S69), $M69, "")</f>
        <v/>
      </c>
    </row>
    <row r="70" spans="1:39" s="228" customFormat="1" ht="18">
      <c r="A70" s="125"/>
      <c r="B70" s="153"/>
      <c r="C70" s="154"/>
      <c r="D70" s="126"/>
      <c r="E70" s="126"/>
      <c r="F70" s="282"/>
      <c r="G70" s="128"/>
      <c r="H70" s="132"/>
      <c r="I70" s="283"/>
      <c r="J70" s="132"/>
      <c r="K70" s="133"/>
      <c r="L70" s="135"/>
      <c r="M70" s="136">
        <f t="shared" si="22"/>
        <v>0</v>
      </c>
      <c r="N70" s="137">
        <f t="shared" si="23"/>
        <v>0</v>
      </c>
      <c r="O70" s="137">
        <f t="shared" si="24"/>
        <v>0</v>
      </c>
      <c r="P70" s="137">
        <f t="shared" si="25"/>
        <v>0</v>
      </c>
      <c r="Q70" s="137">
        <f t="shared" si="26"/>
        <v>0</v>
      </c>
      <c r="R70" s="137">
        <f t="shared" si="27"/>
        <v>0</v>
      </c>
      <c r="S70" s="137">
        <f t="shared" si="28"/>
        <v>0</v>
      </c>
      <c r="T70" s="137" t="str" cm="1">
        <f t="array" ref="T70">IF(OR($T$11=$N70:$S70), $M70, "")</f>
        <v/>
      </c>
      <c r="U70" s="137" t="str" cm="1">
        <f t="array" ref="U70">IF(OR($U$11=$N70:$S70), $M70, "")</f>
        <v/>
      </c>
      <c r="V70" s="137" t="str" cm="1">
        <f t="array" ref="V70">IF(OR($V$11=$N70:$S70), $M70, "")</f>
        <v/>
      </c>
      <c r="W70" s="137" t="str" cm="1">
        <f t="array" ref="W70">IF(OR($W$11=$N70:$S70), $M70, "")</f>
        <v/>
      </c>
      <c r="X70" s="137" t="str" cm="1">
        <f t="array" ref="X70">IF(OR($X$11=$N70:$S70), $M70, "")</f>
        <v/>
      </c>
      <c r="Y70" s="137" t="str" cm="1">
        <f t="array" ref="Y70">IF(OR($Y$11=$N70:$S70), $M70, "")</f>
        <v/>
      </c>
      <c r="Z70" s="137" t="str" cm="1">
        <f t="array" ref="Z70">IF(OR($Z$11=$N70:$S70), $M70, "")</f>
        <v/>
      </c>
      <c r="AA70" s="137" t="str" cm="1">
        <f t="array" ref="AA70">IF(OR($AA$11=$N70:$S70), $M70, "")</f>
        <v/>
      </c>
      <c r="AB70" s="137" t="str" cm="1">
        <f t="array" ref="AB70">IF(OR($AB$11=$N70:$S70), $M70, "")</f>
        <v/>
      </c>
      <c r="AC70" s="138" t="str" cm="1">
        <f t="array" ref="AC70">IF(OR($AC$11=$N70:$S70), $M70, "")</f>
        <v/>
      </c>
      <c r="AD70" s="96"/>
      <c r="AE70" s="97"/>
      <c r="AF70" s="97"/>
      <c r="AG70" s="97"/>
      <c r="AH70" s="97"/>
      <c r="AI70" s="97"/>
      <c r="AJ70" s="97"/>
      <c r="AK70" s="97"/>
      <c r="AL70" s="97"/>
      <c r="AM70" s="98"/>
    </row>
    <row r="71" spans="1:39" s="228" customFormat="1" ht="18">
      <c r="A71" s="125"/>
      <c r="B71" s="153"/>
      <c r="C71" s="154"/>
      <c r="D71" s="126"/>
      <c r="E71" s="264"/>
      <c r="F71" s="282"/>
      <c r="G71" s="128"/>
      <c r="H71" s="132"/>
      <c r="I71" s="283"/>
      <c r="J71" s="132"/>
      <c r="K71" s="133"/>
      <c r="L71" s="135"/>
      <c r="M71" s="136">
        <f t="shared" si="22"/>
        <v>0</v>
      </c>
      <c r="N71" s="137">
        <f t="shared" si="23"/>
        <v>0</v>
      </c>
      <c r="O71" s="137">
        <f t="shared" si="24"/>
        <v>0</v>
      </c>
      <c r="P71" s="137">
        <f t="shared" si="25"/>
        <v>0</v>
      </c>
      <c r="Q71" s="137">
        <f t="shared" si="26"/>
        <v>0</v>
      </c>
      <c r="R71" s="137">
        <f t="shared" si="27"/>
        <v>0</v>
      </c>
      <c r="S71" s="137">
        <f t="shared" si="28"/>
        <v>0</v>
      </c>
      <c r="T71" s="137" t="str" cm="1">
        <f t="array" ref="T71">IF(OR($T$11=$N71:$S71), $M71, "")</f>
        <v/>
      </c>
      <c r="U71" s="137" t="str" cm="1">
        <f t="array" ref="U71">IF(OR($U$11=$N71:$S71), $M71, "")</f>
        <v/>
      </c>
      <c r="V71" s="137" t="str" cm="1">
        <f t="array" ref="V71">IF(OR($V$11=$N71:$S71), $M71, "")</f>
        <v/>
      </c>
      <c r="W71" s="137" t="str" cm="1">
        <f t="array" ref="W71">IF(OR($W$11=$N71:$S71), $M71, "")</f>
        <v/>
      </c>
      <c r="X71" s="137" t="str" cm="1">
        <f t="array" ref="X71">IF(OR($X$11=$N71:$S71), $M71, "")</f>
        <v/>
      </c>
      <c r="Y71" s="137" t="str" cm="1">
        <f t="array" ref="Y71">IF(OR($Y$11=$N71:$S71), $M71, "")</f>
        <v/>
      </c>
      <c r="Z71" s="137" t="str" cm="1">
        <f t="array" ref="Z71">IF(OR($Z$11=$N71:$S71), $M71, "")</f>
        <v/>
      </c>
      <c r="AA71" s="137" t="str" cm="1">
        <f t="array" ref="AA71">IF(OR($AA$11=$N71:$S71), $M71, "")</f>
        <v/>
      </c>
      <c r="AB71" s="137" t="str" cm="1">
        <f t="array" ref="AB71">IF(OR($AB$11=$N71:$S71), $M71, "")</f>
        <v/>
      </c>
      <c r="AC71" s="138" t="str" cm="1">
        <f t="array" ref="AC71">IF(OR($AC$11=$N71:$S71), $M71, "")</f>
        <v/>
      </c>
      <c r="AD71" s="96" t="str" cm="1">
        <f t="array" ref="AD71">IF(OR($AD$11=$N71:$S71), $M71, "")</f>
        <v/>
      </c>
      <c r="AE71" s="97" t="str" cm="1">
        <f t="array" ref="AE71">IF(OR($AE$11=$N71:$S71), $M71, "")</f>
        <v/>
      </c>
      <c r="AF71" s="97" t="str" cm="1">
        <f t="array" ref="AF71">IF(OR($AF$11=$N71:$S71), $M71, "")</f>
        <v/>
      </c>
      <c r="AG71" s="97" t="str" cm="1">
        <f t="array" ref="AG71">IF(OR($AG$11=$N71:$S71), $M71, "")</f>
        <v/>
      </c>
      <c r="AH71" s="97" t="str" cm="1">
        <f t="array" ref="AH71">IF(OR($AH$11=$N71:$S71), $M71, "")</f>
        <v/>
      </c>
      <c r="AI71" s="97" t="str" cm="1">
        <f t="array" ref="AI71">IF(OR($AI$11=$N71:$S71), $M71, "")</f>
        <v/>
      </c>
      <c r="AJ71" s="97" t="str" cm="1">
        <f t="array" ref="AJ71">IF(OR($AJ$11=$N71:$S71), $M71, "")</f>
        <v/>
      </c>
      <c r="AK71" s="97" t="str" cm="1">
        <f t="array" ref="AK71">IF(OR($AK$11=$N71:$S71), $M71, "")</f>
        <v/>
      </c>
      <c r="AL71" s="97" t="str" cm="1">
        <f t="array" ref="AL71">IF(OR($AL$11=$N71:$S71), $M71, "")</f>
        <v/>
      </c>
      <c r="AM71" s="98" t="str" cm="1">
        <f t="array" ref="AM71">IF(OR($AM$11=$N71:$S71), $M71, "")</f>
        <v/>
      </c>
    </row>
    <row r="72" spans="1:39" s="228" customFormat="1" ht="36">
      <c r="A72" s="125">
        <v>21</v>
      </c>
      <c r="B72" s="153" t="s">
        <v>393</v>
      </c>
      <c r="C72" s="154" t="s">
        <v>687</v>
      </c>
      <c r="D72" s="126" t="s">
        <v>787</v>
      </c>
      <c r="E72" s="126" t="s">
        <v>836</v>
      </c>
      <c r="F72" s="282"/>
      <c r="G72" s="128"/>
      <c r="H72" s="132"/>
      <c r="I72" s="283"/>
      <c r="J72" s="132"/>
      <c r="K72" s="133"/>
      <c r="L72" s="135"/>
      <c r="M72" s="136">
        <f t="shared" si="22"/>
        <v>0</v>
      </c>
      <c r="N72" s="137">
        <f t="shared" si="23"/>
        <v>0</v>
      </c>
      <c r="O72" s="137">
        <f t="shared" si="24"/>
        <v>0</v>
      </c>
      <c r="P72" s="137">
        <f t="shared" si="25"/>
        <v>0</v>
      </c>
      <c r="Q72" s="137">
        <f t="shared" si="26"/>
        <v>0</v>
      </c>
      <c r="R72" s="137">
        <f t="shared" si="27"/>
        <v>0</v>
      </c>
      <c r="S72" s="137">
        <f t="shared" si="28"/>
        <v>0</v>
      </c>
      <c r="T72" s="137" t="str" cm="1">
        <f t="array" ref="T72">IF(OR($T$11=$N72:$S72), $M72, "")</f>
        <v/>
      </c>
      <c r="U72" s="137" t="str" cm="1">
        <f t="array" ref="U72">IF(OR($U$11=$N72:$S72), $M72, "")</f>
        <v/>
      </c>
      <c r="V72" s="137" t="str" cm="1">
        <f t="array" ref="V72">IF(OR($V$11=$N72:$S72), $M72, "")</f>
        <v/>
      </c>
      <c r="W72" s="137" t="str" cm="1">
        <f t="array" ref="W72">IF(OR($W$11=$N72:$S72), $M72, "")</f>
        <v/>
      </c>
      <c r="X72" s="137" t="str" cm="1">
        <f t="array" ref="X72">IF(OR($X$11=$N72:$S72), $M72, "")</f>
        <v/>
      </c>
      <c r="Y72" s="137" t="str" cm="1">
        <f t="array" ref="Y72">IF(OR($Y$11=$N72:$S72), $M72, "")</f>
        <v/>
      </c>
      <c r="Z72" s="137" t="str" cm="1">
        <f t="array" ref="Z72">IF(OR($Z$11=$N72:$S72), $M72, "")</f>
        <v/>
      </c>
      <c r="AA72" s="137" t="str" cm="1">
        <f t="array" ref="AA72">IF(OR($AA$11=$N72:$S72), $M72, "")</f>
        <v/>
      </c>
      <c r="AB72" s="137" t="str" cm="1">
        <f t="array" ref="AB72">IF(OR($AB$11=$N72:$S72), $M72, "")</f>
        <v/>
      </c>
      <c r="AC72" s="138" t="str" cm="1">
        <f t="array" ref="AC72">IF(OR($AC$11=$N72:$S72), $M72, "")</f>
        <v/>
      </c>
      <c r="AD72" s="96"/>
      <c r="AE72" s="97"/>
      <c r="AF72" s="97"/>
      <c r="AG72" s="97"/>
      <c r="AH72" s="97"/>
      <c r="AI72" s="97"/>
      <c r="AJ72" s="97"/>
      <c r="AK72" s="97"/>
      <c r="AL72" s="97"/>
      <c r="AM72" s="98"/>
    </row>
    <row r="73" spans="1:39" s="228" customFormat="1" ht="18">
      <c r="A73" s="125"/>
      <c r="B73" s="153"/>
      <c r="C73" s="154"/>
      <c r="D73" s="276"/>
      <c r="E73" s="126"/>
      <c r="F73" s="282"/>
      <c r="G73" s="128"/>
      <c r="H73" s="132"/>
      <c r="I73" s="283"/>
      <c r="J73" s="132"/>
      <c r="K73" s="133"/>
      <c r="L73" s="135"/>
      <c r="M73" s="136">
        <f t="shared" si="22"/>
        <v>0</v>
      </c>
      <c r="N73" s="137">
        <f t="shared" si="23"/>
        <v>0</v>
      </c>
      <c r="O73" s="137">
        <f t="shared" si="24"/>
        <v>0</v>
      </c>
      <c r="P73" s="137">
        <f t="shared" si="25"/>
        <v>0</v>
      </c>
      <c r="Q73" s="137">
        <f t="shared" si="26"/>
        <v>0</v>
      </c>
      <c r="R73" s="137">
        <f t="shared" si="27"/>
        <v>0</v>
      </c>
      <c r="S73" s="137">
        <f t="shared" si="28"/>
        <v>0</v>
      </c>
      <c r="T73" s="137" t="str" cm="1">
        <f t="array" ref="T73">IF(OR($T$11=$N73:$S73), $M73, "")</f>
        <v/>
      </c>
      <c r="U73" s="137" t="str" cm="1">
        <f t="array" ref="U73">IF(OR($U$11=$N73:$S73), $M73, "")</f>
        <v/>
      </c>
      <c r="V73" s="137" t="str" cm="1">
        <f t="array" ref="V73">IF(OR($V$11=$N73:$S73), $M73, "")</f>
        <v/>
      </c>
      <c r="W73" s="137" t="str" cm="1">
        <f t="array" ref="W73">IF(OR($W$11=$N73:$S73), $M73, "")</f>
        <v/>
      </c>
      <c r="X73" s="137" t="str" cm="1">
        <f t="array" ref="X73">IF(OR($X$11=$N73:$S73), $M73, "")</f>
        <v/>
      </c>
      <c r="Y73" s="137" t="str" cm="1">
        <f t="array" ref="Y73">IF(OR($Y$11=$N73:$S73), $M73, "")</f>
        <v/>
      </c>
      <c r="Z73" s="137" t="str" cm="1">
        <f t="array" ref="Z73">IF(OR($Z$11=$N73:$S73), $M73, "")</f>
        <v/>
      </c>
      <c r="AA73" s="137" t="str" cm="1">
        <f t="array" ref="AA73">IF(OR($AA$11=$N73:$S73), $M73, "")</f>
        <v/>
      </c>
      <c r="AB73" s="137" t="str" cm="1">
        <f t="array" ref="AB73">IF(OR($AB$11=$N73:$S73), $M73, "")</f>
        <v/>
      </c>
      <c r="AC73" s="138" t="str" cm="1">
        <f t="array" ref="AC73">IF(OR($AC$11=$N73:$S73), $M73, "")</f>
        <v/>
      </c>
      <c r="AD73" s="96"/>
      <c r="AE73" s="97"/>
      <c r="AF73" s="97"/>
      <c r="AG73" s="97"/>
      <c r="AH73" s="97"/>
      <c r="AI73" s="97"/>
      <c r="AJ73" s="97"/>
      <c r="AK73" s="97"/>
      <c r="AL73" s="97"/>
      <c r="AM73" s="98"/>
    </row>
    <row r="74" spans="1:39" s="228" customFormat="1" ht="18">
      <c r="A74" s="125"/>
      <c r="B74" s="153"/>
      <c r="C74" s="154"/>
      <c r="D74" s="276"/>
      <c r="E74" s="126"/>
      <c r="F74" s="282"/>
      <c r="G74" s="128"/>
      <c r="H74" s="132"/>
      <c r="I74" s="283"/>
      <c r="J74" s="132"/>
      <c r="K74" s="133"/>
      <c r="L74" s="135"/>
      <c r="M74" s="136">
        <f t="shared" si="22"/>
        <v>0</v>
      </c>
      <c r="N74" s="137">
        <f t="shared" si="23"/>
        <v>0</v>
      </c>
      <c r="O74" s="137">
        <f t="shared" si="24"/>
        <v>0</v>
      </c>
      <c r="P74" s="137">
        <f t="shared" si="25"/>
        <v>0</v>
      </c>
      <c r="Q74" s="137">
        <f t="shared" si="26"/>
        <v>0</v>
      </c>
      <c r="R74" s="137">
        <f t="shared" si="27"/>
        <v>0</v>
      </c>
      <c r="S74" s="137">
        <f t="shared" si="28"/>
        <v>0</v>
      </c>
      <c r="T74" s="137" t="str" cm="1">
        <f t="array" ref="T74">IF(OR($T$11=$N74:$S74), $M74, "")</f>
        <v/>
      </c>
      <c r="U74" s="137" t="str" cm="1">
        <f t="array" ref="U74">IF(OR($U$11=$N74:$S74), $M74, "")</f>
        <v/>
      </c>
      <c r="V74" s="137" t="str" cm="1">
        <f t="array" ref="V74">IF(OR($V$11=$N74:$S74), $M74, "")</f>
        <v/>
      </c>
      <c r="W74" s="137" t="str" cm="1">
        <f t="array" ref="W74">IF(OR($W$11=$N74:$S74), $M74, "")</f>
        <v/>
      </c>
      <c r="X74" s="137" t="str" cm="1">
        <f t="array" ref="X74">IF(OR($X$11=$N74:$S74), $M74, "")</f>
        <v/>
      </c>
      <c r="Y74" s="137" t="str" cm="1">
        <f t="array" ref="Y74">IF(OR($Y$11=$N74:$S74), $M74, "")</f>
        <v/>
      </c>
      <c r="Z74" s="137" t="str" cm="1">
        <f t="array" ref="Z74">IF(OR($Z$11=$N74:$S74), $M74, "")</f>
        <v/>
      </c>
      <c r="AA74" s="137" t="str" cm="1">
        <f t="array" ref="AA74">IF(OR($AA$11=$N74:$S74), $M74, "")</f>
        <v/>
      </c>
      <c r="AB74" s="137" t="str" cm="1">
        <f t="array" ref="AB74">IF(OR($AB$11=$N74:$S74), $M74, "")</f>
        <v/>
      </c>
      <c r="AC74" s="138" t="str" cm="1">
        <f t="array" ref="AC74">IF(OR($AC$11=$N74:$S74), $M74, "")</f>
        <v/>
      </c>
      <c r="AD74" s="96"/>
      <c r="AE74" s="97"/>
      <c r="AF74" s="97"/>
      <c r="AG74" s="97"/>
      <c r="AH74" s="97"/>
      <c r="AI74" s="97"/>
      <c r="AJ74" s="97"/>
      <c r="AK74" s="97"/>
      <c r="AL74" s="97"/>
      <c r="AM74" s="98"/>
    </row>
    <row r="75" spans="1:39" s="228" customFormat="1" ht="36">
      <c r="A75" s="125">
        <v>22</v>
      </c>
      <c r="B75" s="153" t="s">
        <v>393</v>
      </c>
      <c r="C75" s="280" t="s">
        <v>748</v>
      </c>
      <c r="D75" s="276" t="s">
        <v>839</v>
      </c>
      <c r="E75" s="264" t="s">
        <v>838</v>
      </c>
      <c r="F75" s="282"/>
      <c r="G75" s="128"/>
      <c r="H75" s="132"/>
      <c r="I75" s="283"/>
      <c r="J75" s="132"/>
      <c r="K75" s="133"/>
      <c r="L75" s="135"/>
      <c r="M75" s="136">
        <f t="shared" si="22"/>
        <v>0</v>
      </c>
      <c r="N75" s="137">
        <f t="shared" si="23"/>
        <v>0</v>
      </c>
      <c r="O75" s="137">
        <f t="shared" si="24"/>
        <v>0</v>
      </c>
      <c r="P75" s="137">
        <f t="shared" si="25"/>
        <v>0</v>
      </c>
      <c r="Q75" s="137">
        <f t="shared" si="26"/>
        <v>0</v>
      </c>
      <c r="R75" s="137">
        <f t="shared" si="27"/>
        <v>0</v>
      </c>
      <c r="S75" s="137">
        <f t="shared" si="28"/>
        <v>0</v>
      </c>
      <c r="T75" s="137" t="str" cm="1">
        <f t="array" ref="T75">IF(OR($T$11=$N75:$S75), $M75, "")</f>
        <v/>
      </c>
      <c r="U75" s="137" t="str" cm="1">
        <f t="array" ref="U75">IF(OR($U$11=$N75:$S75), $M75, "")</f>
        <v/>
      </c>
      <c r="V75" s="137" t="str" cm="1">
        <f t="array" ref="V75">IF(OR($V$11=$N75:$S75), $M75, "")</f>
        <v/>
      </c>
      <c r="W75" s="137" t="str" cm="1">
        <f t="array" ref="W75">IF(OR($W$11=$N75:$S75), $M75, "")</f>
        <v/>
      </c>
      <c r="X75" s="137" t="str" cm="1">
        <f t="array" ref="X75">IF(OR($X$11=$N75:$S75), $M75, "")</f>
        <v/>
      </c>
      <c r="Y75" s="137" t="str" cm="1">
        <f t="array" ref="Y75">IF(OR($Y$11=$N75:$S75), $M75, "")</f>
        <v/>
      </c>
      <c r="Z75" s="137" t="str" cm="1">
        <f t="array" ref="Z75">IF(OR($Z$11=$N75:$S75), $M75, "")</f>
        <v/>
      </c>
      <c r="AA75" s="137" t="str" cm="1">
        <f t="array" ref="AA75">IF(OR($AA$11=$N75:$S75), $M75, "")</f>
        <v/>
      </c>
      <c r="AB75" s="137" t="str" cm="1">
        <f t="array" ref="AB75">IF(OR($AB$11=$N75:$S75), $M75, "")</f>
        <v/>
      </c>
      <c r="AC75" s="138" t="str" cm="1">
        <f t="array" ref="AC75">IF(OR($AC$11=$N75:$S75), $M75, "")</f>
        <v/>
      </c>
      <c r="AD75" s="96"/>
      <c r="AE75" s="97"/>
      <c r="AF75" s="97"/>
      <c r="AG75" s="97"/>
      <c r="AH75" s="97"/>
      <c r="AI75" s="97"/>
      <c r="AJ75" s="97"/>
      <c r="AK75" s="97"/>
      <c r="AL75" s="97"/>
      <c r="AM75" s="98"/>
    </row>
    <row r="76" spans="1:39" s="228" customFormat="1" ht="18">
      <c r="A76" s="125"/>
      <c r="B76" s="153"/>
      <c r="C76" s="280"/>
      <c r="D76" s="276"/>
      <c r="E76" s="264"/>
      <c r="F76" s="282"/>
      <c r="G76" s="128"/>
      <c r="H76" s="132"/>
      <c r="I76" s="283"/>
      <c r="J76" s="132"/>
      <c r="K76" s="133"/>
      <c r="L76" s="135"/>
      <c r="M76" s="136">
        <f t="shared" si="22"/>
        <v>0</v>
      </c>
      <c r="N76" s="137">
        <f t="shared" si="23"/>
        <v>0</v>
      </c>
      <c r="O76" s="137">
        <f t="shared" si="24"/>
        <v>0</v>
      </c>
      <c r="P76" s="137">
        <f t="shared" si="25"/>
        <v>0</v>
      </c>
      <c r="Q76" s="137">
        <f t="shared" si="26"/>
        <v>0</v>
      </c>
      <c r="R76" s="137">
        <f t="shared" si="27"/>
        <v>0</v>
      </c>
      <c r="S76" s="137">
        <f t="shared" si="28"/>
        <v>0</v>
      </c>
      <c r="T76" s="137" t="str" cm="1">
        <f t="array" ref="T76">IF(OR($T$11=$N76:$S76), $M76, "")</f>
        <v/>
      </c>
      <c r="U76" s="137" t="str" cm="1">
        <f t="array" ref="U76">IF(OR($U$11=$N76:$S76), $M76, "")</f>
        <v/>
      </c>
      <c r="V76" s="137" t="str" cm="1">
        <f t="array" ref="V76">IF(OR($V$11=$N76:$S76), $M76, "")</f>
        <v/>
      </c>
      <c r="W76" s="137" t="str" cm="1">
        <f t="array" ref="W76">IF(OR($W$11=$N76:$S76), $M76, "")</f>
        <v/>
      </c>
      <c r="X76" s="137" t="str" cm="1">
        <f t="array" ref="X76">IF(OR($X$11=$N76:$S76), $M76, "")</f>
        <v/>
      </c>
      <c r="Y76" s="137" t="str" cm="1">
        <f t="array" ref="Y76">IF(OR($Y$11=$N76:$S76), $M76, "")</f>
        <v/>
      </c>
      <c r="Z76" s="137" t="str" cm="1">
        <f t="array" ref="Z76">IF(OR($Z$11=$N76:$S76), $M76, "")</f>
        <v/>
      </c>
      <c r="AA76" s="137" t="str" cm="1">
        <f t="array" ref="AA76">IF(OR($AA$11=$N76:$S76), $M76, "")</f>
        <v/>
      </c>
      <c r="AB76" s="137" t="str" cm="1">
        <f t="array" ref="AB76">IF(OR($AB$11=$N76:$S76), $M76, "")</f>
        <v/>
      </c>
      <c r="AC76" s="138" t="str" cm="1">
        <f t="array" ref="AC76">IF(OR($AC$11=$N76:$S76), $M76, "")</f>
        <v/>
      </c>
      <c r="AD76" s="96"/>
      <c r="AE76" s="97"/>
      <c r="AF76" s="97"/>
      <c r="AG76" s="97"/>
      <c r="AH76" s="97"/>
      <c r="AI76" s="97"/>
      <c r="AJ76" s="97"/>
      <c r="AK76" s="97"/>
      <c r="AL76" s="97"/>
      <c r="AM76" s="98"/>
    </row>
    <row r="77" spans="1:39" s="228" customFormat="1" ht="18">
      <c r="A77" s="125"/>
      <c r="B77" s="153"/>
      <c r="C77" s="280"/>
      <c r="D77" s="276"/>
      <c r="E77" s="264"/>
      <c r="F77" s="282"/>
      <c r="G77" s="128"/>
      <c r="H77" s="132"/>
      <c r="I77" s="283"/>
      <c r="J77" s="132"/>
      <c r="K77" s="133"/>
      <c r="L77" s="135"/>
      <c r="M77" s="136">
        <f t="shared" si="22"/>
        <v>0</v>
      </c>
      <c r="N77" s="137">
        <f t="shared" si="23"/>
        <v>0</v>
      </c>
      <c r="O77" s="137">
        <f t="shared" si="24"/>
        <v>0</v>
      </c>
      <c r="P77" s="137">
        <f t="shared" si="25"/>
        <v>0</v>
      </c>
      <c r="Q77" s="137">
        <f t="shared" si="26"/>
        <v>0</v>
      </c>
      <c r="R77" s="137">
        <f t="shared" si="27"/>
        <v>0</v>
      </c>
      <c r="S77" s="137">
        <f t="shared" si="28"/>
        <v>0</v>
      </c>
      <c r="T77" s="137" t="str" cm="1">
        <f t="array" ref="T77">IF(OR($T$11=$N77:$S77), $M77, "")</f>
        <v/>
      </c>
      <c r="U77" s="137" t="str" cm="1">
        <f t="array" ref="U77">IF(OR($U$11=$N77:$S77), $M77, "")</f>
        <v/>
      </c>
      <c r="V77" s="137" t="str" cm="1">
        <f t="array" ref="V77">IF(OR($V$11=$N77:$S77), $M77, "")</f>
        <v/>
      </c>
      <c r="W77" s="137" t="str" cm="1">
        <f t="array" ref="W77">IF(OR($W$11=$N77:$S77), $M77, "")</f>
        <v/>
      </c>
      <c r="X77" s="137" t="str" cm="1">
        <f t="array" ref="X77">IF(OR($X$11=$N77:$S77), $M77, "")</f>
        <v/>
      </c>
      <c r="Y77" s="137" t="str" cm="1">
        <f t="array" ref="Y77">IF(OR($Y$11=$N77:$S77), $M77, "")</f>
        <v/>
      </c>
      <c r="Z77" s="137" t="str" cm="1">
        <f t="array" ref="Z77">IF(OR($Z$11=$N77:$S77), $M77, "")</f>
        <v/>
      </c>
      <c r="AA77" s="137" t="str" cm="1">
        <f t="array" ref="AA77">IF(OR($AA$11=$N77:$S77), $M77, "")</f>
        <v/>
      </c>
      <c r="AB77" s="137" t="str" cm="1">
        <f t="array" ref="AB77">IF(OR($AB$11=$N77:$S77), $M77, "")</f>
        <v/>
      </c>
      <c r="AC77" s="138" t="str" cm="1">
        <f t="array" ref="AC77">IF(OR($AC$11=$N77:$S77), $M77, "")</f>
        <v/>
      </c>
      <c r="AD77" s="96"/>
      <c r="AE77" s="97"/>
      <c r="AF77" s="97"/>
      <c r="AG77" s="97"/>
      <c r="AH77" s="97"/>
      <c r="AI77" s="97"/>
      <c r="AJ77" s="97"/>
      <c r="AK77" s="97"/>
      <c r="AL77" s="97"/>
      <c r="AM77" s="98"/>
    </row>
    <row r="78" spans="1:39" s="228" customFormat="1" ht="36">
      <c r="A78" s="125">
        <v>23</v>
      </c>
      <c r="B78" s="153" t="s">
        <v>393</v>
      </c>
      <c r="C78" s="280" t="s">
        <v>748</v>
      </c>
      <c r="D78" s="276" t="s">
        <v>795</v>
      </c>
      <c r="E78" s="126" t="s">
        <v>836</v>
      </c>
      <c r="F78" s="282"/>
      <c r="G78" s="128"/>
      <c r="H78" s="132"/>
      <c r="I78" s="283"/>
      <c r="J78" s="132"/>
      <c r="K78" s="133"/>
      <c r="L78" s="135"/>
      <c r="M78" s="136">
        <f t="shared" si="22"/>
        <v>0</v>
      </c>
      <c r="N78" s="137">
        <f t="shared" si="23"/>
        <v>0</v>
      </c>
      <c r="O78" s="137">
        <f t="shared" si="24"/>
        <v>0</v>
      </c>
      <c r="P78" s="137">
        <f t="shared" si="25"/>
        <v>0</v>
      </c>
      <c r="Q78" s="137">
        <f t="shared" si="26"/>
        <v>0</v>
      </c>
      <c r="R78" s="137">
        <f t="shared" si="27"/>
        <v>0</v>
      </c>
      <c r="S78" s="137">
        <f t="shared" si="28"/>
        <v>0</v>
      </c>
      <c r="T78" s="137" t="str" cm="1">
        <f t="array" ref="T78">IF(OR($T$11=$N78:$S78), $M78, "")</f>
        <v/>
      </c>
      <c r="U78" s="137" t="str" cm="1">
        <f t="array" ref="U78">IF(OR($U$11=$N78:$S78), $M78, "")</f>
        <v/>
      </c>
      <c r="V78" s="137" t="str" cm="1">
        <f t="array" ref="V78">IF(OR($V$11=$N78:$S78), $M78, "")</f>
        <v/>
      </c>
      <c r="W78" s="137" t="str" cm="1">
        <f t="array" ref="W78">IF(OR($W$11=$N78:$S78), $M78, "")</f>
        <v/>
      </c>
      <c r="X78" s="137" t="str" cm="1">
        <f t="array" ref="X78">IF(OR($X$11=$N78:$S78), $M78, "")</f>
        <v/>
      </c>
      <c r="Y78" s="137" t="str" cm="1">
        <f t="array" ref="Y78">IF(OR($Y$11=$N78:$S78), $M78, "")</f>
        <v/>
      </c>
      <c r="Z78" s="137" t="str" cm="1">
        <f t="array" ref="Z78">IF(OR($Z$11=$N78:$S78), $M78, "")</f>
        <v/>
      </c>
      <c r="AA78" s="137" t="str" cm="1">
        <f t="array" ref="AA78">IF(OR($AA$11=$N78:$S78), $M78, "")</f>
        <v/>
      </c>
      <c r="AB78" s="137" t="str" cm="1">
        <f t="array" ref="AB78">IF(OR($AB$11=$N78:$S78), $M78, "")</f>
        <v/>
      </c>
      <c r="AC78" s="138" t="str" cm="1">
        <f t="array" ref="AC78">IF(OR($AC$11=$N78:$S78), $M78, "")</f>
        <v/>
      </c>
      <c r="AD78" s="96"/>
      <c r="AE78" s="97"/>
      <c r="AF78" s="97"/>
      <c r="AG78" s="97"/>
      <c r="AH78" s="97"/>
      <c r="AI78" s="97"/>
      <c r="AJ78" s="97"/>
      <c r="AK78" s="97"/>
      <c r="AL78" s="97"/>
      <c r="AM78" s="98"/>
    </row>
    <row r="79" spans="1:39" s="228" customFormat="1" ht="18">
      <c r="A79" s="125"/>
      <c r="B79" s="153"/>
      <c r="C79" s="280"/>
      <c r="D79" s="276"/>
      <c r="E79" s="126"/>
      <c r="F79" s="282"/>
      <c r="G79" s="128"/>
      <c r="H79" s="132"/>
      <c r="I79" s="283"/>
      <c r="J79" s="132"/>
      <c r="K79" s="133"/>
      <c r="L79" s="135"/>
      <c r="M79" s="136">
        <f t="shared" si="22"/>
        <v>0</v>
      </c>
      <c r="N79" s="137">
        <f t="shared" si="23"/>
        <v>0</v>
      </c>
      <c r="O79" s="137">
        <f t="shared" si="24"/>
        <v>0</v>
      </c>
      <c r="P79" s="137">
        <f t="shared" si="25"/>
        <v>0</v>
      </c>
      <c r="Q79" s="137">
        <f t="shared" si="26"/>
        <v>0</v>
      </c>
      <c r="R79" s="137">
        <f t="shared" si="27"/>
        <v>0</v>
      </c>
      <c r="S79" s="137">
        <f t="shared" si="28"/>
        <v>0</v>
      </c>
      <c r="T79" s="137" t="str" cm="1">
        <f t="array" ref="T79">IF(OR($T$11=$N79:$S79), $M79, "")</f>
        <v/>
      </c>
      <c r="U79" s="137" t="str" cm="1">
        <f t="array" ref="U79">IF(OR($U$11=$N79:$S79), $M79, "")</f>
        <v/>
      </c>
      <c r="V79" s="137" t="str" cm="1">
        <f t="array" ref="V79">IF(OR($V$11=$N79:$S79), $M79, "")</f>
        <v/>
      </c>
      <c r="W79" s="137" t="str" cm="1">
        <f t="array" ref="W79">IF(OR($W$11=$N79:$S79), $M79, "")</f>
        <v/>
      </c>
      <c r="X79" s="137" t="str" cm="1">
        <f t="array" ref="X79">IF(OR($X$11=$N79:$S79), $M79, "")</f>
        <v/>
      </c>
      <c r="Y79" s="137" t="str" cm="1">
        <f t="array" ref="Y79">IF(OR($Y$11=$N79:$S79), $M79, "")</f>
        <v/>
      </c>
      <c r="Z79" s="137" t="str" cm="1">
        <f t="array" ref="Z79">IF(OR($Z$11=$N79:$S79), $M79, "")</f>
        <v/>
      </c>
      <c r="AA79" s="137" t="str" cm="1">
        <f t="array" ref="AA79">IF(OR($AA$11=$N79:$S79), $M79, "")</f>
        <v/>
      </c>
      <c r="AB79" s="137" t="str" cm="1">
        <f t="array" ref="AB79">IF(OR($AB$11=$N79:$S79), $M79, "")</f>
        <v/>
      </c>
      <c r="AC79" s="138" t="str" cm="1">
        <f t="array" ref="AC79">IF(OR($AC$11=$N79:$S79), $M79, "")</f>
        <v/>
      </c>
      <c r="AD79" s="96"/>
      <c r="AE79" s="97"/>
      <c r="AF79" s="97"/>
      <c r="AG79" s="97"/>
      <c r="AH79" s="97"/>
      <c r="AI79" s="97"/>
      <c r="AJ79" s="97"/>
      <c r="AK79" s="97"/>
      <c r="AL79" s="97"/>
      <c r="AM79" s="98"/>
    </row>
    <row r="80" spans="1:39" s="228" customFormat="1" ht="18">
      <c r="A80" s="125"/>
      <c r="B80" s="153"/>
      <c r="C80" s="280"/>
      <c r="D80" s="276"/>
      <c r="E80" s="126"/>
      <c r="F80" s="282"/>
      <c r="G80" s="128"/>
      <c r="H80" s="132"/>
      <c r="I80" s="283"/>
      <c r="J80" s="132"/>
      <c r="K80" s="133"/>
      <c r="L80" s="135"/>
      <c r="M80" s="136">
        <f t="shared" si="22"/>
        <v>0</v>
      </c>
      <c r="N80" s="137">
        <f t="shared" si="23"/>
        <v>0</v>
      </c>
      <c r="O80" s="137">
        <f t="shared" si="24"/>
        <v>0</v>
      </c>
      <c r="P80" s="137">
        <f t="shared" si="25"/>
        <v>0</v>
      </c>
      <c r="Q80" s="137">
        <f t="shared" si="26"/>
        <v>0</v>
      </c>
      <c r="R80" s="137">
        <f t="shared" si="27"/>
        <v>0</v>
      </c>
      <c r="S80" s="137">
        <f t="shared" si="28"/>
        <v>0</v>
      </c>
      <c r="T80" s="137" t="str" cm="1">
        <f t="array" ref="T80">IF(OR($T$11=$N80:$S80), $M80, "")</f>
        <v/>
      </c>
      <c r="U80" s="137" t="str" cm="1">
        <f t="array" ref="U80">IF(OR($U$11=$N80:$S80), $M80, "")</f>
        <v/>
      </c>
      <c r="V80" s="137" t="str" cm="1">
        <f t="array" ref="V80">IF(OR($V$11=$N80:$S80), $M80, "")</f>
        <v/>
      </c>
      <c r="W80" s="137" t="str" cm="1">
        <f t="array" ref="W80">IF(OR($W$11=$N80:$S80), $M80, "")</f>
        <v/>
      </c>
      <c r="X80" s="137" t="str" cm="1">
        <f t="array" ref="X80">IF(OR($X$11=$N80:$S80), $M80, "")</f>
        <v/>
      </c>
      <c r="Y80" s="137" t="str" cm="1">
        <f t="array" ref="Y80">IF(OR($Y$11=$N80:$S80), $M80, "")</f>
        <v/>
      </c>
      <c r="Z80" s="137" t="str" cm="1">
        <f t="array" ref="Z80">IF(OR($Z$11=$N80:$S80), $M80, "")</f>
        <v/>
      </c>
      <c r="AA80" s="137" t="str" cm="1">
        <f t="array" ref="AA80">IF(OR($AA$11=$N80:$S80), $M80, "")</f>
        <v/>
      </c>
      <c r="AB80" s="137" t="str" cm="1">
        <f t="array" ref="AB80">IF(OR($AB$11=$N80:$S80), $M80, "")</f>
        <v/>
      </c>
      <c r="AC80" s="138" t="str" cm="1">
        <f t="array" ref="AC80">IF(OR($AC$11=$N80:$S80), $M80, "")</f>
        <v/>
      </c>
      <c r="AD80" s="96"/>
      <c r="AE80" s="97"/>
      <c r="AF80" s="97"/>
      <c r="AG80" s="97"/>
      <c r="AH80" s="97"/>
      <c r="AI80" s="97"/>
      <c r="AJ80" s="97"/>
      <c r="AK80" s="97"/>
      <c r="AL80" s="97"/>
      <c r="AM80" s="98"/>
    </row>
    <row r="81" spans="1:39" s="228" customFormat="1" ht="36">
      <c r="A81" s="125">
        <v>24</v>
      </c>
      <c r="B81" s="153" t="s">
        <v>385</v>
      </c>
      <c r="C81" s="154" t="s">
        <v>848</v>
      </c>
      <c r="D81" s="126" t="s">
        <v>824</v>
      </c>
      <c r="E81" s="264" t="s">
        <v>838</v>
      </c>
      <c r="F81" s="282"/>
      <c r="G81" s="128"/>
      <c r="H81" s="132"/>
      <c r="I81" s="283"/>
      <c r="J81" s="132"/>
      <c r="K81" s="133"/>
      <c r="L81" s="135"/>
      <c r="M81" s="136">
        <f t="shared" si="22"/>
        <v>0</v>
      </c>
      <c r="N81" s="137">
        <f t="shared" si="23"/>
        <v>0</v>
      </c>
      <c r="O81" s="137">
        <f t="shared" si="24"/>
        <v>0</v>
      </c>
      <c r="P81" s="137">
        <f t="shared" si="25"/>
        <v>0</v>
      </c>
      <c r="Q81" s="137">
        <f t="shared" si="26"/>
        <v>0</v>
      </c>
      <c r="R81" s="137">
        <f t="shared" si="27"/>
        <v>0</v>
      </c>
      <c r="S81" s="137">
        <f t="shared" si="28"/>
        <v>0</v>
      </c>
      <c r="T81" s="137" t="str" cm="1">
        <f t="array" ref="T81">IF(OR($T$11=$N81:$S81), $M81, "")</f>
        <v/>
      </c>
      <c r="U81" s="137" t="str" cm="1">
        <f t="array" ref="U81">IF(OR($U$11=$N81:$S81), $M81, "")</f>
        <v/>
      </c>
      <c r="V81" s="137" t="str" cm="1">
        <f t="array" ref="V81">IF(OR($V$11=$N81:$S81), $M81, "")</f>
        <v/>
      </c>
      <c r="W81" s="137" t="str" cm="1">
        <f t="array" ref="W81">IF(OR($W$11=$N81:$S81), $M81, "")</f>
        <v/>
      </c>
      <c r="X81" s="137" t="str" cm="1">
        <f t="array" ref="X81">IF(OR($X$11=$N81:$S81), $M81, "")</f>
        <v/>
      </c>
      <c r="Y81" s="137" t="str" cm="1">
        <f t="array" ref="Y81">IF(OR($Y$11=$N81:$S81), $M81, "")</f>
        <v/>
      </c>
      <c r="Z81" s="137" t="str" cm="1">
        <f t="array" ref="Z81">IF(OR($Z$11=$N81:$S81), $M81, "")</f>
        <v/>
      </c>
      <c r="AA81" s="137" t="str" cm="1">
        <f t="array" ref="AA81">IF(OR($AA$11=$N81:$S81), $M81, "")</f>
        <v/>
      </c>
      <c r="AB81" s="137" t="str" cm="1">
        <f t="array" ref="AB81">IF(OR($AB$11=$N81:$S81), $M81, "")</f>
        <v/>
      </c>
      <c r="AC81" s="138" t="str" cm="1">
        <f t="array" ref="AC81">IF(OR($AC$11=$N81:$S81), $M81, "")</f>
        <v/>
      </c>
      <c r="AD81" s="96"/>
      <c r="AE81" s="97"/>
      <c r="AF81" s="97"/>
      <c r="AG81" s="97"/>
      <c r="AH81" s="97"/>
      <c r="AI81" s="97"/>
      <c r="AJ81" s="97"/>
      <c r="AK81" s="97"/>
      <c r="AL81" s="97"/>
      <c r="AM81" s="98"/>
    </row>
    <row r="82" spans="1:39" s="228" customFormat="1" ht="18">
      <c r="A82" s="125"/>
      <c r="B82" s="153"/>
      <c r="C82" s="154"/>
      <c r="D82" s="126"/>
      <c r="E82" s="126"/>
      <c r="F82" s="282"/>
      <c r="G82" s="128"/>
      <c r="H82" s="132"/>
      <c r="I82" s="283"/>
      <c r="J82" s="132"/>
      <c r="K82" s="133"/>
      <c r="L82" s="135"/>
      <c r="M82" s="136">
        <f t="shared" si="22"/>
        <v>0</v>
      </c>
      <c r="N82" s="137">
        <f t="shared" si="23"/>
        <v>0</v>
      </c>
      <c r="O82" s="137">
        <f t="shared" si="24"/>
        <v>0</v>
      </c>
      <c r="P82" s="137">
        <f t="shared" si="25"/>
        <v>0</v>
      </c>
      <c r="Q82" s="137">
        <f t="shared" si="26"/>
        <v>0</v>
      </c>
      <c r="R82" s="137">
        <f t="shared" si="27"/>
        <v>0</v>
      </c>
      <c r="S82" s="137">
        <f t="shared" si="28"/>
        <v>0</v>
      </c>
      <c r="T82" s="137" t="str" cm="1">
        <f t="array" ref="T82">IF(OR($T$11=$N82:$S82), $M82, "")</f>
        <v/>
      </c>
      <c r="U82" s="137" t="str" cm="1">
        <f t="array" ref="U82">IF(OR($U$11=$N82:$S82), $M82, "")</f>
        <v/>
      </c>
      <c r="V82" s="137" t="str" cm="1">
        <f t="array" ref="V82">IF(OR($V$11=$N82:$S82), $M82, "")</f>
        <v/>
      </c>
      <c r="W82" s="137" t="str" cm="1">
        <f t="array" ref="W82">IF(OR($W$11=$N82:$S82), $M82, "")</f>
        <v/>
      </c>
      <c r="X82" s="137" t="str" cm="1">
        <f t="array" ref="X82">IF(OR($X$11=$N82:$S82), $M82, "")</f>
        <v/>
      </c>
      <c r="Y82" s="137" t="str" cm="1">
        <f t="array" ref="Y82">IF(OR($Y$11=$N82:$S82), $M82, "")</f>
        <v/>
      </c>
      <c r="Z82" s="137" t="str" cm="1">
        <f t="array" ref="Z82">IF(OR($Z$11=$N82:$S82), $M82, "")</f>
        <v/>
      </c>
      <c r="AA82" s="137" t="str" cm="1">
        <f t="array" ref="AA82">IF(OR($AA$11=$N82:$S82), $M82, "")</f>
        <v/>
      </c>
      <c r="AB82" s="137" t="str" cm="1">
        <f t="array" ref="AB82">IF(OR($AB$11=$N82:$S82), $M82, "")</f>
        <v/>
      </c>
      <c r="AC82" s="138" t="str" cm="1">
        <f t="array" ref="AC82">IF(OR($AC$11=$N82:$S82), $M82, "")</f>
        <v/>
      </c>
      <c r="AD82" s="96"/>
      <c r="AE82" s="97"/>
      <c r="AF82" s="97"/>
      <c r="AG82" s="97"/>
      <c r="AH82" s="97"/>
      <c r="AI82" s="97"/>
      <c r="AJ82" s="97"/>
      <c r="AK82" s="97"/>
      <c r="AL82" s="97"/>
      <c r="AM82" s="98"/>
    </row>
    <row r="83" spans="1:39" s="228" customFormat="1" ht="18">
      <c r="A83" s="125"/>
      <c r="B83" s="153"/>
      <c r="C83" s="154"/>
      <c r="D83" s="126"/>
      <c r="E83" s="264"/>
      <c r="F83" s="282"/>
      <c r="G83" s="128"/>
      <c r="H83" s="132"/>
      <c r="I83" s="283"/>
      <c r="J83" s="132"/>
      <c r="K83" s="133"/>
      <c r="L83" s="135"/>
      <c r="M83" s="136">
        <f t="shared" si="22"/>
        <v>0</v>
      </c>
      <c r="N83" s="137">
        <f t="shared" si="23"/>
        <v>0</v>
      </c>
      <c r="O83" s="137">
        <f t="shared" si="24"/>
        <v>0</v>
      </c>
      <c r="P83" s="137">
        <f t="shared" si="25"/>
        <v>0</v>
      </c>
      <c r="Q83" s="137">
        <f t="shared" si="26"/>
        <v>0</v>
      </c>
      <c r="R83" s="137">
        <f t="shared" si="27"/>
        <v>0</v>
      </c>
      <c r="S83" s="137">
        <f t="shared" si="28"/>
        <v>0</v>
      </c>
      <c r="T83" s="137" t="str" cm="1">
        <f t="array" ref="T83">IF(OR($T$11=$N83:$S83), $M83, "")</f>
        <v/>
      </c>
      <c r="U83" s="137" t="str" cm="1">
        <f t="array" ref="U83">IF(OR($U$11=$N83:$S83), $M83, "")</f>
        <v/>
      </c>
      <c r="V83" s="137" t="str" cm="1">
        <f t="array" ref="V83">IF(OR($V$11=$N83:$S83), $M83, "")</f>
        <v/>
      </c>
      <c r="W83" s="137" t="str" cm="1">
        <f t="array" ref="W83">IF(OR($W$11=$N83:$S83), $M83, "")</f>
        <v/>
      </c>
      <c r="X83" s="137" t="str" cm="1">
        <f t="array" ref="X83">IF(OR($X$11=$N83:$S83), $M83, "")</f>
        <v/>
      </c>
      <c r="Y83" s="137" t="str" cm="1">
        <f t="array" ref="Y83">IF(OR($Y$11=$N83:$S83), $M83, "")</f>
        <v/>
      </c>
      <c r="Z83" s="137" t="str" cm="1">
        <f t="array" ref="Z83">IF(OR($Z$11=$N83:$S83), $M83, "")</f>
        <v/>
      </c>
      <c r="AA83" s="137" t="str" cm="1">
        <f t="array" ref="AA83">IF(OR($AA$11=$N83:$S83), $M83, "")</f>
        <v/>
      </c>
      <c r="AB83" s="137" t="str" cm="1">
        <f t="array" ref="AB83">IF(OR($AB$11=$N83:$S83), $M83, "")</f>
        <v/>
      </c>
      <c r="AC83" s="138" t="str" cm="1">
        <f t="array" ref="AC83">IF(OR($AC$11=$N83:$S83), $M83, "")</f>
        <v/>
      </c>
      <c r="AD83" s="96" t="str" cm="1">
        <f t="array" ref="AD83">IF(OR($AD$11=$N83:$S83), $M83, "")</f>
        <v/>
      </c>
      <c r="AE83" s="97" t="str" cm="1">
        <f t="array" ref="AE83">IF(OR($AE$11=$N83:$S83), $M83, "")</f>
        <v/>
      </c>
      <c r="AF83" s="97" t="str" cm="1">
        <f t="array" ref="AF83">IF(OR($AF$11=$N83:$S83), $M83, "")</f>
        <v/>
      </c>
      <c r="AG83" s="97" t="str" cm="1">
        <f t="array" ref="AG83">IF(OR($AG$11=$N83:$S83), $M83, "")</f>
        <v/>
      </c>
      <c r="AH83" s="97" t="str" cm="1">
        <f t="array" ref="AH83">IF(OR($AH$11=$N83:$S83), $M83, "")</f>
        <v/>
      </c>
      <c r="AI83" s="97" t="str" cm="1">
        <f t="array" ref="AI83">IF(OR($AI$11=$N83:$S83), $M83, "")</f>
        <v/>
      </c>
      <c r="AJ83" s="97" t="str" cm="1">
        <f t="array" ref="AJ83">IF(OR($AJ$11=$N83:$S83), $M83, "")</f>
        <v/>
      </c>
      <c r="AK83" s="97" t="str" cm="1">
        <f t="array" ref="AK83">IF(OR($AK$11=$N83:$S83), $M83, "")</f>
        <v/>
      </c>
      <c r="AL83" s="97" t="str" cm="1">
        <f t="array" ref="AL83">IF(OR($AL$11=$N83:$S83), $M83, "")</f>
        <v/>
      </c>
      <c r="AM83" s="98" t="str" cm="1">
        <f t="array" ref="AM83">IF(OR($AM$11=$N83:$S83), $M83, "")</f>
        <v/>
      </c>
    </row>
    <row r="84" spans="1:39" s="228" customFormat="1" ht="36">
      <c r="A84" s="125">
        <v>25</v>
      </c>
      <c r="B84" s="153" t="s">
        <v>385</v>
      </c>
      <c r="C84" s="154" t="s">
        <v>848</v>
      </c>
      <c r="D84" s="126" t="s">
        <v>784</v>
      </c>
      <c r="E84" s="126" t="s">
        <v>836</v>
      </c>
      <c r="F84" s="282"/>
      <c r="G84" s="128"/>
      <c r="H84" s="132"/>
      <c r="I84" s="283"/>
      <c r="J84" s="132"/>
      <c r="K84" s="133"/>
      <c r="L84" s="135"/>
      <c r="M84" s="136">
        <f t="shared" si="22"/>
        <v>0</v>
      </c>
      <c r="N84" s="137">
        <f t="shared" si="23"/>
        <v>0</v>
      </c>
      <c r="O84" s="137">
        <f t="shared" si="24"/>
        <v>0</v>
      </c>
      <c r="P84" s="137">
        <f t="shared" si="25"/>
        <v>0</v>
      </c>
      <c r="Q84" s="137">
        <f t="shared" si="26"/>
        <v>0</v>
      </c>
      <c r="R84" s="137">
        <f t="shared" si="27"/>
        <v>0</v>
      </c>
      <c r="S84" s="137">
        <f t="shared" si="28"/>
        <v>0</v>
      </c>
      <c r="T84" s="137" t="str" cm="1">
        <f t="array" ref="T84">IF(OR($T$11=$N84:$S84), $M84, "")</f>
        <v/>
      </c>
      <c r="U84" s="137" t="str" cm="1">
        <f t="array" ref="U84">IF(OR($U$11=$N84:$S84), $M84, "")</f>
        <v/>
      </c>
      <c r="V84" s="137" t="str" cm="1">
        <f t="array" ref="V84">IF(OR($V$11=$N84:$S84), $M84, "")</f>
        <v/>
      </c>
      <c r="W84" s="137" t="str" cm="1">
        <f t="array" ref="W84">IF(OR($W$11=$N84:$S84), $M84, "")</f>
        <v/>
      </c>
      <c r="X84" s="137" t="str" cm="1">
        <f t="array" ref="X84">IF(OR($X$11=$N84:$S84), $M84, "")</f>
        <v/>
      </c>
      <c r="Y84" s="137" t="str" cm="1">
        <f t="array" ref="Y84">IF(OR($Y$11=$N84:$S84), $M84, "")</f>
        <v/>
      </c>
      <c r="Z84" s="137" t="str" cm="1">
        <f t="array" ref="Z84">IF(OR($Z$11=$N84:$S84), $M84, "")</f>
        <v/>
      </c>
      <c r="AA84" s="137" t="str" cm="1">
        <f t="array" ref="AA84">IF(OR($AA$11=$N84:$S84), $M84, "")</f>
        <v/>
      </c>
      <c r="AB84" s="137" t="str" cm="1">
        <f t="array" ref="AB84">IF(OR($AB$11=$N84:$S84), $M84, "")</f>
        <v/>
      </c>
      <c r="AC84" s="138" t="str" cm="1">
        <f t="array" ref="AC84">IF(OR($AC$11=$N84:$S84), $M84, "")</f>
        <v/>
      </c>
      <c r="AD84" s="96"/>
      <c r="AE84" s="97"/>
      <c r="AF84" s="97"/>
      <c r="AG84" s="97"/>
      <c r="AH84" s="97"/>
      <c r="AI84" s="97"/>
      <c r="AJ84" s="97"/>
      <c r="AK84" s="97"/>
      <c r="AL84" s="97"/>
      <c r="AM84" s="98"/>
    </row>
    <row r="85" spans="1:39" s="228" customFormat="1" ht="18">
      <c r="A85" s="125"/>
      <c r="B85" s="153"/>
      <c r="C85" s="154"/>
      <c r="D85" s="126"/>
      <c r="E85" s="264"/>
      <c r="F85" s="282"/>
      <c r="G85" s="128"/>
      <c r="H85" s="132"/>
      <c r="I85" s="283"/>
      <c r="J85" s="132"/>
      <c r="K85" s="133"/>
      <c r="L85" s="135"/>
      <c r="M85" s="136">
        <f t="shared" si="22"/>
        <v>0</v>
      </c>
      <c r="N85" s="137">
        <f t="shared" si="23"/>
        <v>0</v>
      </c>
      <c r="O85" s="137">
        <f t="shared" si="24"/>
        <v>0</v>
      </c>
      <c r="P85" s="137">
        <f t="shared" si="25"/>
        <v>0</v>
      </c>
      <c r="Q85" s="137">
        <f t="shared" si="26"/>
        <v>0</v>
      </c>
      <c r="R85" s="137">
        <f t="shared" si="27"/>
        <v>0</v>
      </c>
      <c r="S85" s="137">
        <f t="shared" si="28"/>
        <v>0</v>
      </c>
      <c r="T85" s="137" t="str" cm="1">
        <f t="array" ref="T85">IF(OR($T$11=$N85:$S85), $M85, "")</f>
        <v/>
      </c>
      <c r="U85" s="137" t="str" cm="1">
        <f t="array" ref="U85">IF(OR($U$11=$N85:$S85), $M85, "")</f>
        <v/>
      </c>
      <c r="V85" s="137" t="str" cm="1">
        <f t="array" ref="V85">IF(OR($V$11=$N85:$S85), $M85, "")</f>
        <v/>
      </c>
      <c r="W85" s="137" t="str" cm="1">
        <f t="array" ref="W85">IF(OR($W$11=$N85:$S85), $M85, "")</f>
        <v/>
      </c>
      <c r="X85" s="137" t="str" cm="1">
        <f t="array" ref="X85">IF(OR($X$11=$N85:$S85), $M85, "")</f>
        <v/>
      </c>
      <c r="Y85" s="137" t="str" cm="1">
        <f t="array" ref="Y85">IF(OR($Y$11=$N85:$S85), $M85, "")</f>
        <v/>
      </c>
      <c r="Z85" s="137" t="str" cm="1">
        <f t="array" ref="Z85">IF(OR($Z$11=$N85:$S85), $M85, "")</f>
        <v/>
      </c>
      <c r="AA85" s="137" t="str" cm="1">
        <f t="array" ref="AA85">IF(OR($AA$11=$N85:$S85), $M85, "")</f>
        <v/>
      </c>
      <c r="AB85" s="137" t="str" cm="1">
        <f t="array" ref="AB85">IF(OR($AB$11=$N85:$S85), $M85, "")</f>
        <v/>
      </c>
      <c r="AC85" s="138" t="str" cm="1">
        <f t="array" ref="AC85">IF(OR($AC$11=$N85:$S85), $M85, "")</f>
        <v/>
      </c>
      <c r="AD85" s="96"/>
      <c r="AE85" s="97"/>
      <c r="AF85" s="97"/>
      <c r="AG85" s="97"/>
      <c r="AH85" s="97"/>
      <c r="AI85" s="97"/>
      <c r="AJ85" s="97"/>
      <c r="AK85" s="97"/>
      <c r="AL85" s="97"/>
      <c r="AM85" s="98"/>
    </row>
    <row r="86" spans="1:39" s="228" customFormat="1" ht="18">
      <c r="A86" s="125"/>
      <c r="B86" s="153"/>
      <c r="C86" s="154"/>
      <c r="D86" s="126"/>
      <c r="E86" s="126"/>
      <c r="F86" s="282"/>
      <c r="G86" s="128"/>
      <c r="H86" s="132"/>
      <c r="I86" s="283"/>
      <c r="J86" s="132"/>
      <c r="K86" s="133"/>
      <c r="L86" s="135"/>
      <c r="M86" s="136">
        <f t="shared" si="22"/>
        <v>0</v>
      </c>
      <c r="N86" s="137">
        <f t="shared" si="23"/>
        <v>0</v>
      </c>
      <c r="O86" s="137">
        <f t="shared" si="24"/>
        <v>0</v>
      </c>
      <c r="P86" s="137">
        <f t="shared" si="25"/>
        <v>0</v>
      </c>
      <c r="Q86" s="137">
        <f t="shared" si="26"/>
        <v>0</v>
      </c>
      <c r="R86" s="137">
        <f t="shared" si="27"/>
        <v>0</v>
      </c>
      <c r="S86" s="137">
        <f t="shared" si="28"/>
        <v>0</v>
      </c>
      <c r="T86" s="137" t="str" cm="1">
        <f t="array" ref="T86">IF(OR($T$11=$N86:$S86), $M86, "")</f>
        <v/>
      </c>
      <c r="U86" s="137" t="str" cm="1">
        <f t="array" ref="U86">IF(OR($U$11=$N86:$S86), $M86, "")</f>
        <v/>
      </c>
      <c r="V86" s="137" t="str" cm="1">
        <f t="array" ref="V86">IF(OR($V$11=$N86:$S86), $M86, "")</f>
        <v/>
      </c>
      <c r="W86" s="137" t="str" cm="1">
        <f t="array" ref="W86">IF(OR($W$11=$N86:$S86), $M86, "")</f>
        <v/>
      </c>
      <c r="X86" s="137" t="str" cm="1">
        <f t="array" ref="X86">IF(OR($X$11=$N86:$S86), $M86, "")</f>
        <v/>
      </c>
      <c r="Y86" s="137" t="str" cm="1">
        <f t="array" ref="Y86">IF(OR($Y$11=$N86:$S86), $M86, "")</f>
        <v/>
      </c>
      <c r="Z86" s="137" t="str" cm="1">
        <f t="array" ref="Z86">IF(OR($Z$11=$N86:$S86), $M86, "")</f>
        <v/>
      </c>
      <c r="AA86" s="137" t="str" cm="1">
        <f t="array" ref="AA86">IF(OR($AA$11=$N86:$S86), $M86, "")</f>
        <v/>
      </c>
      <c r="AB86" s="137" t="str" cm="1">
        <f t="array" ref="AB86">IF(OR($AB$11=$N86:$S86), $M86, "")</f>
        <v/>
      </c>
      <c r="AC86" s="138" t="str" cm="1">
        <f t="array" ref="AC86">IF(OR($AC$11=$N86:$S86), $M86, "")</f>
        <v/>
      </c>
      <c r="AD86" s="96"/>
      <c r="AE86" s="97"/>
      <c r="AF86" s="97"/>
      <c r="AG86" s="97"/>
      <c r="AH86" s="97"/>
      <c r="AI86" s="97"/>
      <c r="AJ86" s="97"/>
      <c r="AK86" s="97"/>
      <c r="AL86" s="97"/>
      <c r="AM86" s="98"/>
    </row>
    <row r="87" spans="1:39" s="228" customFormat="1" ht="18">
      <c r="A87" s="125">
        <v>26</v>
      </c>
      <c r="B87" s="153" t="s">
        <v>0</v>
      </c>
      <c r="C87" s="154" t="s">
        <v>398</v>
      </c>
      <c r="D87" s="126" t="s">
        <v>825</v>
      </c>
      <c r="E87" s="264" t="s">
        <v>838</v>
      </c>
      <c r="F87" s="282"/>
      <c r="G87" s="128"/>
      <c r="H87" s="132"/>
      <c r="I87" s="283"/>
      <c r="J87" s="132"/>
      <c r="K87" s="133"/>
      <c r="L87" s="135"/>
      <c r="M87" s="136">
        <f t="shared" si="22"/>
        <v>0</v>
      </c>
      <c r="N87" s="137">
        <f t="shared" si="23"/>
        <v>0</v>
      </c>
      <c r="O87" s="137">
        <f t="shared" si="24"/>
        <v>0</v>
      </c>
      <c r="P87" s="137">
        <f t="shared" si="25"/>
        <v>0</v>
      </c>
      <c r="Q87" s="137">
        <f t="shared" si="26"/>
        <v>0</v>
      </c>
      <c r="R87" s="137">
        <f t="shared" si="27"/>
        <v>0</v>
      </c>
      <c r="S87" s="137">
        <f t="shared" si="28"/>
        <v>0</v>
      </c>
      <c r="T87" s="137" t="str" cm="1">
        <f t="array" ref="T87">IF(OR($T$11=$N87:$S87), $M87, "")</f>
        <v/>
      </c>
      <c r="U87" s="137" t="str" cm="1">
        <f t="array" ref="U87">IF(OR($U$11=$N87:$S87), $M87, "")</f>
        <v/>
      </c>
      <c r="V87" s="137" t="str" cm="1">
        <f t="array" ref="V87">IF(OR($V$11=$N87:$S87), $M87, "")</f>
        <v/>
      </c>
      <c r="W87" s="137" t="str" cm="1">
        <f t="array" ref="W87">IF(OR($W$11=$N87:$S87), $M87, "")</f>
        <v/>
      </c>
      <c r="X87" s="137" t="str" cm="1">
        <f t="array" ref="X87">IF(OR($X$11=$N87:$S87), $M87, "")</f>
        <v/>
      </c>
      <c r="Y87" s="137" t="str" cm="1">
        <f t="array" ref="Y87">IF(OR($Y$11=$N87:$S87), $M87, "")</f>
        <v/>
      </c>
      <c r="Z87" s="137" t="str" cm="1">
        <f t="array" ref="Z87">IF(OR($Z$11=$N87:$S87), $M87, "")</f>
        <v/>
      </c>
      <c r="AA87" s="137" t="str" cm="1">
        <f t="array" ref="AA87">IF(OR($AA$11=$N87:$S87), $M87, "")</f>
        <v/>
      </c>
      <c r="AB87" s="137" t="str" cm="1">
        <f t="array" ref="AB87">IF(OR($AB$11=$N87:$S87), $M87, "")</f>
        <v/>
      </c>
      <c r="AC87" s="138" t="str" cm="1">
        <f t="array" ref="AC87">IF(OR($AC$11=$N87:$S87), $M87, "")</f>
        <v/>
      </c>
      <c r="AD87" s="96" t="str" cm="1">
        <f t="array" ref="AD87">IF(OR($AD$11=$N87:$S87), $M87, "")</f>
        <v/>
      </c>
      <c r="AE87" s="97" t="str" cm="1">
        <f t="array" ref="AE87">IF(OR($AE$11=$N87:$S87), $M87, "")</f>
        <v/>
      </c>
      <c r="AF87" s="97" t="str" cm="1">
        <f t="array" ref="AF87">IF(OR($AF$11=$N87:$S87), $M87, "")</f>
        <v/>
      </c>
      <c r="AG87" s="97" t="str" cm="1">
        <f t="array" ref="AG87">IF(OR($AG$11=$N87:$S87), $M87, "")</f>
        <v/>
      </c>
      <c r="AH87" s="97" t="str" cm="1">
        <f t="array" ref="AH87">IF(OR($AH$11=$N87:$S87), $M87, "")</f>
        <v/>
      </c>
      <c r="AI87" s="97" t="str" cm="1">
        <f t="array" ref="AI87">IF(OR($AI$11=$N87:$S87), $M87, "")</f>
        <v/>
      </c>
      <c r="AJ87" s="97" t="str" cm="1">
        <f t="array" ref="AJ87">IF(OR($AJ$11=$N87:$S87), $M87, "")</f>
        <v/>
      </c>
      <c r="AK87" s="97" t="str" cm="1">
        <f t="array" ref="AK87">IF(OR($AK$11=$N87:$S87), $M87, "")</f>
        <v/>
      </c>
      <c r="AL87" s="97" t="str" cm="1">
        <f t="array" ref="AL87">IF(OR($AL$11=$N87:$S87), $M87, "")</f>
        <v/>
      </c>
      <c r="AM87" s="98" t="str" cm="1">
        <f t="array" ref="AM87">IF(OR($AM$11=$N87:$S87), $M87, "")</f>
        <v/>
      </c>
    </row>
    <row r="88" spans="1:39" s="228" customFormat="1" ht="18">
      <c r="A88" s="125"/>
      <c r="B88" s="153"/>
      <c r="C88" s="154"/>
      <c r="D88" s="126"/>
      <c r="E88" s="264"/>
      <c r="F88" s="282"/>
      <c r="G88" s="128"/>
      <c r="H88" s="132"/>
      <c r="I88" s="283"/>
      <c r="J88" s="132"/>
      <c r="K88" s="133"/>
      <c r="L88" s="135"/>
      <c r="M88" s="136">
        <f t="shared" si="22"/>
        <v>0</v>
      </c>
      <c r="N88" s="137">
        <f t="shared" si="23"/>
        <v>0</v>
      </c>
      <c r="O88" s="137">
        <f t="shared" si="24"/>
        <v>0</v>
      </c>
      <c r="P88" s="137">
        <f t="shared" si="25"/>
        <v>0</v>
      </c>
      <c r="Q88" s="137">
        <f t="shared" si="26"/>
        <v>0</v>
      </c>
      <c r="R88" s="137">
        <f t="shared" si="27"/>
        <v>0</v>
      </c>
      <c r="S88" s="137">
        <f t="shared" si="28"/>
        <v>0</v>
      </c>
      <c r="T88" s="137" t="str" cm="1">
        <f t="array" ref="T88">IF(OR($T$11=$N88:$S88), $M88, "")</f>
        <v/>
      </c>
      <c r="U88" s="137" t="str" cm="1">
        <f t="array" ref="U88">IF(OR($U$11=$N88:$S88), $M88, "")</f>
        <v/>
      </c>
      <c r="V88" s="137" t="str" cm="1">
        <f t="array" ref="V88">IF(OR($V$11=$N88:$S88), $M88, "")</f>
        <v/>
      </c>
      <c r="W88" s="137" t="str" cm="1">
        <f t="array" ref="W88">IF(OR($W$11=$N88:$S88), $M88, "")</f>
        <v/>
      </c>
      <c r="X88" s="137" t="str" cm="1">
        <f t="array" ref="X88">IF(OR($X$11=$N88:$S88), $M88, "")</f>
        <v/>
      </c>
      <c r="Y88" s="137" t="str" cm="1">
        <f t="array" ref="Y88">IF(OR($Y$11=$N88:$S88), $M88, "")</f>
        <v/>
      </c>
      <c r="Z88" s="137" t="str" cm="1">
        <f t="array" ref="Z88">IF(OR($Z$11=$N88:$S88), $M88, "")</f>
        <v/>
      </c>
      <c r="AA88" s="137" t="str" cm="1">
        <f t="array" ref="AA88">IF(OR($AA$11=$N88:$S88), $M88, "")</f>
        <v/>
      </c>
      <c r="AB88" s="137" t="str" cm="1">
        <f t="array" ref="AB88">IF(OR($AB$11=$N88:$S88), $M88, "")</f>
        <v/>
      </c>
      <c r="AC88" s="138" t="str" cm="1">
        <f t="array" ref="AC88">IF(OR($AC$11=$N88:$S88), $M88, "")</f>
        <v/>
      </c>
      <c r="AD88" s="96"/>
      <c r="AE88" s="97"/>
      <c r="AF88" s="97"/>
      <c r="AG88" s="97"/>
      <c r="AH88" s="97"/>
      <c r="AI88" s="97"/>
      <c r="AJ88" s="97"/>
      <c r="AK88" s="97"/>
      <c r="AL88" s="97"/>
      <c r="AM88" s="98"/>
    </row>
    <row r="89" spans="1:39" s="228" customFormat="1" ht="18">
      <c r="A89" s="125"/>
      <c r="B89" s="153"/>
      <c r="C89" s="154"/>
      <c r="D89" s="126"/>
      <c r="E89" s="264"/>
      <c r="F89" s="282"/>
      <c r="G89" s="128"/>
      <c r="H89" s="132"/>
      <c r="I89" s="283"/>
      <c r="J89" s="132"/>
      <c r="K89" s="133"/>
      <c r="L89" s="135"/>
      <c r="M89" s="136">
        <f t="shared" si="22"/>
        <v>0</v>
      </c>
      <c r="N89" s="137">
        <f t="shared" si="23"/>
        <v>0</v>
      </c>
      <c r="O89" s="137">
        <f t="shared" si="24"/>
        <v>0</v>
      </c>
      <c r="P89" s="137">
        <f t="shared" si="25"/>
        <v>0</v>
      </c>
      <c r="Q89" s="137">
        <f t="shared" si="26"/>
        <v>0</v>
      </c>
      <c r="R89" s="137">
        <f t="shared" si="27"/>
        <v>0</v>
      </c>
      <c r="S89" s="137">
        <f t="shared" si="28"/>
        <v>0</v>
      </c>
      <c r="T89" s="137" t="str" cm="1">
        <f t="array" ref="T89">IF(OR($T$11=$N89:$S89), $M89, "")</f>
        <v/>
      </c>
      <c r="U89" s="137" t="str" cm="1">
        <f t="array" ref="U89">IF(OR($U$11=$N89:$S89), $M89, "")</f>
        <v/>
      </c>
      <c r="V89" s="137" t="str" cm="1">
        <f t="array" ref="V89">IF(OR($V$11=$N89:$S89), $M89, "")</f>
        <v/>
      </c>
      <c r="W89" s="137" t="str" cm="1">
        <f t="array" ref="W89">IF(OR($W$11=$N89:$S89), $M89, "")</f>
        <v/>
      </c>
      <c r="X89" s="137" t="str" cm="1">
        <f t="array" ref="X89">IF(OR($X$11=$N89:$S89), $M89, "")</f>
        <v/>
      </c>
      <c r="Y89" s="137" t="str" cm="1">
        <f t="array" ref="Y89">IF(OR($Y$11=$N89:$S89), $M89, "")</f>
        <v/>
      </c>
      <c r="Z89" s="137" t="str" cm="1">
        <f t="array" ref="Z89">IF(OR($Z$11=$N89:$S89), $M89, "")</f>
        <v/>
      </c>
      <c r="AA89" s="137" t="str" cm="1">
        <f t="array" ref="AA89">IF(OR($AA$11=$N89:$S89), $M89, "")</f>
        <v/>
      </c>
      <c r="AB89" s="137" t="str" cm="1">
        <f t="array" ref="AB89">IF(OR($AB$11=$N89:$S89), $M89, "")</f>
        <v/>
      </c>
      <c r="AC89" s="138" t="str" cm="1">
        <f t="array" ref="AC89">IF(OR($AC$11=$N89:$S89), $M89, "")</f>
        <v/>
      </c>
      <c r="AD89" s="96"/>
      <c r="AE89" s="97"/>
      <c r="AF89" s="97"/>
      <c r="AG89" s="97"/>
      <c r="AH89" s="97"/>
      <c r="AI89" s="97"/>
      <c r="AJ89" s="97"/>
      <c r="AK89" s="97"/>
      <c r="AL89" s="97"/>
      <c r="AM89" s="98"/>
    </row>
    <row r="90" spans="1:39" s="228" customFormat="1" ht="18">
      <c r="A90" s="125">
        <v>27</v>
      </c>
      <c r="B90" s="153" t="s">
        <v>0</v>
      </c>
      <c r="C90" s="154" t="s">
        <v>863</v>
      </c>
      <c r="D90" s="126" t="s">
        <v>826</v>
      </c>
      <c r="E90" s="264" t="s">
        <v>838</v>
      </c>
      <c r="F90" s="282"/>
      <c r="G90" s="128"/>
      <c r="H90" s="132"/>
      <c r="I90" s="283"/>
      <c r="J90" s="132"/>
      <c r="K90" s="133"/>
      <c r="L90" s="135"/>
      <c r="M90" s="136">
        <f t="shared" si="22"/>
        <v>0</v>
      </c>
      <c r="N90" s="137">
        <f t="shared" si="23"/>
        <v>0</v>
      </c>
      <c r="O90" s="137">
        <f t="shared" si="24"/>
        <v>0</v>
      </c>
      <c r="P90" s="137">
        <f t="shared" si="25"/>
        <v>0</v>
      </c>
      <c r="Q90" s="137">
        <f t="shared" si="26"/>
        <v>0</v>
      </c>
      <c r="R90" s="137">
        <f t="shared" si="27"/>
        <v>0</v>
      </c>
      <c r="S90" s="137">
        <f t="shared" si="28"/>
        <v>0</v>
      </c>
      <c r="T90" s="137" t="str" cm="1">
        <f t="array" ref="T90">IF(OR($T$11=$N90:$S90), $M90, "")</f>
        <v/>
      </c>
      <c r="U90" s="137" t="str" cm="1">
        <f t="array" ref="U90">IF(OR($U$11=$N90:$S90), $M90, "")</f>
        <v/>
      </c>
      <c r="V90" s="137" t="str" cm="1">
        <f t="array" ref="V90">IF(OR($V$11=$N90:$S90), $M90, "")</f>
        <v/>
      </c>
      <c r="W90" s="137" t="str" cm="1">
        <f t="array" ref="W90">IF(OR($W$11=$N90:$S90), $M90, "")</f>
        <v/>
      </c>
      <c r="X90" s="137" t="str" cm="1">
        <f t="array" ref="X90">IF(OR($X$11=$N90:$S90), $M90, "")</f>
        <v/>
      </c>
      <c r="Y90" s="137" t="str" cm="1">
        <f t="array" ref="Y90">IF(OR($Y$11=$N90:$S90), $M90, "")</f>
        <v/>
      </c>
      <c r="Z90" s="137" t="str" cm="1">
        <f t="array" ref="Z90">IF(OR($Z$11=$N90:$S90), $M90, "")</f>
        <v/>
      </c>
      <c r="AA90" s="137" t="str" cm="1">
        <f t="array" ref="AA90">IF(OR($AA$11=$N90:$S90), $M90, "")</f>
        <v/>
      </c>
      <c r="AB90" s="137" t="str" cm="1">
        <f t="array" ref="AB90">IF(OR($AB$11=$N90:$S90), $M90, "")</f>
        <v/>
      </c>
      <c r="AC90" s="138" t="str" cm="1">
        <f t="array" ref="AC90">IF(OR($AC$11=$N90:$S90), $M90, "")</f>
        <v/>
      </c>
      <c r="AD90" s="96" t="str" cm="1">
        <f t="array" ref="AD90">IF(OR($AD$11=$N90:$S90), $M90, "")</f>
        <v/>
      </c>
      <c r="AE90" s="97" t="str" cm="1">
        <f t="array" ref="AE90">IF(OR($AE$11=$N90:$S90), $M90, "")</f>
        <v/>
      </c>
      <c r="AF90" s="97" t="str" cm="1">
        <f t="array" ref="AF90">IF(OR($AF$11=$N90:$S90), $M90, "")</f>
        <v/>
      </c>
      <c r="AG90" s="97" t="str" cm="1">
        <f t="array" ref="AG90">IF(OR($AG$11=$N90:$S90), $M90, "")</f>
        <v/>
      </c>
      <c r="AH90" s="97" t="str" cm="1">
        <f t="array" ref="AH90">IF(OR($AH$11=$N90:$S90), $M90, "")</f>
        <v/>
      </c>
      <c r="AI90" s="97" t="str" cm="1">
        <f t="array" ref="AI90">IF(OR($AI$11=$N90:$S90), $M90, "")</f>
        <v/>
      </c>
      <c r="AJ90" s="97" t="str" cm="1">
        <f t="array" ref="AJ90">IF(OR($AJ$11=$N90:$S90), $M90, "")</f>
        <v/>
      </c>
      <c r="AK90" s="97" t="str" cm="1">
        <f t="array" ref="AK90">IF(OR($AK$11=$N90:$S90), $M90, "")</f>
        <v/>
      </c>
      <c r="AL90" s="97" t="str" cm="1">
        <f t="array" ref="AL90">IF(OR($AL$11=$N90:$S90), $M90, "")</f>
        <v/>
      </c>
      <c r="AM90" s="98" t="str" cm="1">
        <f t="array" ref="AM90">IF(OR($AM$11=$N90:$S90), $M90, "")</f>
        <v/>
      </c>
    </row>
    <row r="91" spans="1:39" s="228" customFormat="1" ht="18">
      <c r="A91" s="125"/>
      <c r="B91" s="153"/>
      <c r="C91" s="154"/>
      <c r="D91" s="126"/>
      <c r="E91" s="264"/>
      <c r="F91" s="282"/>
      <c r="G91" s="128"/>
      <c r="H91" s="132"/>
      <c r="I91" s="283"/>
      <c r="J91" s="132"/>
      <c r="K91" s="133"/>
      <c r="L91" s="135"/>
      <c r="M91" s="136">
        <f t="shared" si="22"/>
        <v>0</v>
      </c>
      <c r="N91" s="137">
        <f t="shared" si="23"/>
        <v>0</v>
      </c>
      <c r="O91" s="137">
        <f t="shared" si="24"/>
        <v>0</v>
      </c>
      <c r="P91" s="137">
        <f t="shared" si="25"/>
        <v>0</v>
      </c>
      <c r="Q91" s="137">
        <f t="shared" si="26"/>
        <v>0</v>
      </c>
      <c r="R91" s="137">
        <f t="shared" si="27"/>
        <v>0</v>
      </c>
      <c r="S91" s="137">
        <f t="shared" si="28"/>
        <v>0</v>
      </c>
      <c r="T91" s="137" t="str" cm="1">
        <f t="array" ref="T91">IF(OR($T$11=$N91:$S91), $M91, "")</f>
        <v/>
      </c>
      <c r="U91" s="137" t="str" cm="1">
        <f t="array" ref="U91">IF(OR($U$11=$N91:$S91), $M91, "")</f>
        <v/>
      </c>
      <c r="V91" s="137" t="str" cm="1">
        <f t="array" ref="V91">IF(OR($V$11=$N91:$S91), $M91, "")</f>
        <v/>
      </c>
      <c r="W91" s="137" t="str" cm="1">
        <f t="array" ref="W91">IF(OR($W$11=$N91:$S91), $M91, "")</f>
        <v/>
      </c>
      <c r="X91" s="137" t="str" cm="1">
        <f t="array" ref="X91">IF(OR($X$11=$N91:$S91), $M91, "")</f>
        <v/>
      </c>
      <c r="Y91" s="137" t="str" cm="1">
        <f t="array" ref="Y91">IF(OR($Y$11=$N91:$S91), $M91, "")</f>
        <v/>
      </c>
      <c r="Z91" s="137" t="str" cm="1">
        <f t="array" ref="Z91">IF(OR($Z$11=$N91:$S91), $M91, "")</f>
        <v/>
      </c>
      <c r="AA91" s="137" t="str" cm="1">
        <f t="array" ref="AA91">IF(OR($AA$11=$N91:$S91), $M91, "")</f>
        <v/>
      </c>
      <c r="AB91" s="137" t="str" cm="1">
        <f t="array" ref="AB91">IF(OR($AB$11=$N91:$S91), $M91, "")</f>
        <v/>
      </c>
      <c r="AC91" s="138" t="str" cm="1">
        <f t="array" ref="AC91">IF(OR($AC$11=$N91:$S91), $M91, "")</f>
        <v/>
      </c>
      <c r="AD91" s="96"/>
      <c r="AE91" s="97"/>
      <c r="AF91" s="97"/>
      <c r="AG91" s="97"/>
      <c r="AH91" s="97"/>
      <c r="AI91" s="97"/>
      <c r="AJ91" s="97"/>
      <c r="AK91" s="97"/>
      <c r="AL91" s="97"/>
      <c r="AM91" s="98"/>
    </row>
    <row r="92" spans="1:39" s="228" customFormat="1" ht="18">
      <c r="A92" s="125"/>
      <c r="B92" s="153"/>
      <c r="C92" s="154"/>
      <c r="D92" s="126"/>
      <c r="E92" s="264"/>
      <c r="F92" s="282"/>
      <c r="G92" s="128"/>
      <c r="H92" s="132"/>
      <c r="I92" s="283"/>
      <c r="J92" s="132"/>
      <c r="K92" s="133"/>
      <c r="L92" s="135"/>
      <c r="M92" s="136">
        <f t="shared" si="22"/>
        <v>0</v>
      </c>
      <c r="N92" s="137">
        <f t="shared" si="23"/>
        <v>0</v>
      </c>
      <c r="O92" s="137">
        <f t="shared" si="24"/>
        <v>0</v>
      </c>
      <c r="P92" s="137">
        <f t="shared" si="25"/>
        <v>0</v>
      </c>
      <c r="Q92" s="137">
        <f t="shared" si="26"/>
        <v>0</v>
      </c>
      <c r="R92" s="137">
        <f t="shared" si="27"/>
        <v>0</v>
      </c>
      <c r="S92" s="137">
        <f t="shared" si="28"/>
        <v>0</v>
      </c>
      <c r="T92" s="137" t="str" cm="1">
        <f t="array" ref="T92">IF(OR($T$11=$N92:$S92), $M92, "")</f>
        <v/>
      </c>
      <c r="U92" s="137" t="str" cm="1">
        <f t="array" ref="U92">IF(OR($U$11=$N92:$S92), $M92, "")</f>
        <v/>
      </c>
      <c r="V92" s="137" t="str" cm="1">
        <f t="array" ref="V92">IF(OR($V$11=$N92:$S92), $M92, "")</f>
        <v/>
      </c>
      <c r="W92" s="137" t="str" cm="1">
        <f t="array" ref="W92">IF(OR($W$11=$N92:$S92), $M92, "")</f>
        <v/>
      </c>
      <c r="X92" s="137" t="str" cm="1">
        <f t="array" ref="X92">IF(OR($X$11=$N92:$S92), $M92, "")</f>
        <v/>
      </c>
      <c r="Y92" s="137" t="str" cm="1">
        <f t="array" ref="Y92">IF(OR($Y$11=$N92:$S92), $M92, "")</f>
        <v/>
      </c>
      <c r="Z92" s="137" t="str" cm="1">
        <f t="array" ref="Z92">IF(OR($Z$11=$N92:$S92), $M92, "")</f>
        <v/>
      </c>
      <c r="AA92" s="137" t="str" cm="1">
        <f t="array" ref="AA92">IF(OR($AA$11=$N92:$S92), $M92, "")</f>
        <v/>
      </c>
      <c r="AB92" s="137" t="str" cm="1">
        <f t="array" ref="AB92">IF(OR($AB$11=$N92:$S92), $M92, "")</f>
        <v/>
      </c>
      <c r="AC92" s="138" t="str" cm="1">
        <f t="array" ref="AC92">IF(OR($AC$11=$N92:$S92), $M92, "")</f>
        <v/>
      </c>
      <c r="AD92" s="96" t="str" cm="1">
        <f t="array" ref="AD92">IF(OR($AD$11=$N92:$S92), $M92, "")</f>
        <v/>
      </c>
      <c r="AE92" s="97" t="str" cm="1">
        <f t="array" ref="AE92">IF(OR($AE$11=$N92:$S92), $M92, "")</f>
        <v/>
      </c>
      <c r="AF92" s="97" t="str" cm="1">
        <f t="array" ref="AF92">IF(OR($AF$11=$N92:$S92), $M92, "")</f>
        <v/>
      </c>
      <c r="AG92" s="97" t="str" cm="1">
        <f t="array" ref="AG92">IF(OR($AG$11=$N92:$S92), $M92, "")</f>
        <v/>
      </c>
      <c r="AH92" s="97" t="str" cm="1">
        <f t="array" ref="AH92">IF(OR($AH$11=$N92:$S92), $M92, "")</f>
        <v/>
      </c>
      <c r="AI92" s="97" t="str" cm="1">
        <f t="array" ref="AI92">IF(OR($AI$11=$N92:$S92), $M92, "")</f>
        <v/>
      </c>
      <c r="AJ92" s="97" t="str" cm="1">
        <f t="array" ref="AJ92">IF(OR($AJ$11=$N92:$S92), $M92, "")</f>
        <v/>
      </c>
      <c r="AK92" s="97" t="str" cm="1">
        <f t="array" ref="AK92">IF(OR($AK$11=$N92:$S92), $M92, "")</f>
        <v/>
      </c>
      <c r="AL92" s="97" t="str" cm="1">
        <f t="array" ref="AL92">IF(OR($AL$11=$N92:$S92), $M92, "")</f>
        <v/>
      </c>
      <c r="AM92" s="98" t="str" cm="1">
        <f t="array" ref="AM92">IF(OR($AM$11=$N92:$S92), $M92, "")</f>
        <v/>
      </c>
    </row>
    <row r="93" spans="1:39" s="228" customFormat="1" ht="36">
      <c r="A93" s="125">
        <v>28</v>
      </c>
      <c r="B93" s="153" t="s">
        <v>0</v>
      </c>
      <c r="C93" s="154" t="s">
        <v>689</v>
      </c>
      <c r="D93" s="126" t="s">
        <v>827</v>
      </c>
      <c r="E93" s="264" t="s">
        <v>838</v>
      </c>
      <c r="F93" s="282"/>
      <c r="G93" s="128"/>
      <c r="H93" s="132"/>
      <c r="I93" s="283"/>
      <c r="J93" s="132"/>
      <c r="K93" s="133"/>
      <c r="L93" s="135"/>
      <c r="M93" s="136">
        <f t="shared" si="22"/>
        <v>0</v>
      </c>
      <c r="N93" s="137">
        <f t="shared" si="23"/>
        <v>0</v>
      </c>
      <c r="O93" s="137">
        <f t="shared" si="24"/>
        <v>0</v>
      </c>
      <c r="P93" s="137">
        <f t="shared" si="25"/>
        <v>0</v>
      </c>
      <c r="Q93" s="137">
        <f t="shared" si="26"/>
        <v>0</v>
      </c>
      <c r="R93" s="137">
        <f t="shared" si="27"/>
        <v>0</v>
      </c>
      <c r="S93" s="137">
        <f t="shared" si="28"/>
        <v>0</v>
      </c>
      <c r="T93" s="137" t="str" cm="1">
        <f t="array" ref="T93">IF(OR($T$11=$N93:$S93), $M93, "")</f>
        <v/>
      </c>
      <c r="U93" s="137" t="str" cm="1">
        <f t="array" ref="U93">IF(OR($U$11=$N93:$S93), $M93, "")</f>
        <v/>
      </c>
      <c r="V93" s="137" t="str" cm="1">
        <f t="array" ref="V93">IF(OR($V$11=$N93:$S93), $M93, "")</f>
        <v/>
      </c>
      <c r="W93" s="137" t="str" cm="1">
        <f t="array" ref="W93">IF(OR($W$11=$N93:$S93), $M93, "")</f>
        <v/>
      </c>
      <c r="X93" s="137" t="str" cm="1">
        <f t="array" ref="X93">IF(OR($X$11=$N93:$S93), $M93, "")</f>
        <v/>
      </c>
      <c r="Y93" s="137" t="str" cm="1">
        <f t="array" ref="Y93">IF(OR($Y$11=$N93:$S93), $M93, "")</f>
        <v/>
      </c>
      <c r="Z93" s="137" t="str" cm="1">
        <f t="array" ref="Z93">IF(OR($Z$11=$N93:$S93), $M93, "")</f>
        <v/>
      </c>
      <c r="AA93" s="137" t="str" cm="1">
        <f t="array" ref="AA93">IF(OR($AA$11=$N93:$S93), $M93, "")</f>
        <v/>
      </c>
      <c r="AB93" s="137" t="str" cm="1">
        <f t="array" ref="AB93">IF(OR($AB$11=$N93:$S93), $M93, "")</f>
        <v/>
      </c>
      <c r="AC93" s="138" t="str" cm="1">
        <f t="array" ref="AC93">IF(OR($AC$11=$N93:$S93), $M93, "")</f>
        <v/>
      </c>
      <c r="AD93" s="96" t="str" cm="1">
        <f t="array" ref="AD93">IF(OR($AD$11=$N93:$S93), $M93, "")</f>
        <v/>
      </c>
      <c r="AE93" s="97" t="str" cm="1">
        <f t="array" ref="AE93">IF(OR($AE$11=$N93:$S93), $M93, "")</f>
        <v/>
      </c>
      <c r="AF93" s="97" t="str" cm="1">
        <f t="array" ref="AF93">IF(OR($AF$11=$N93:$S93), $M93, "")</f>
        <v/>
      </c>
      <c r="AG93" s="97" t="str" cm="1">
        <f t="array" ref="AG93">IF(OR($AG$11=$N93:$S93), $M93, "")</f>
        <v/>
      </c>
      <c r="AH93" s="97" t="str" cm="1">
        <f t="array" ref="AH93">IF(OR($AH$11=$N93:$S93), $M93, "")</f>
        <v/>
      </c>
      <c r="AI93" s="97" t="str" cm="1">
        <f t="array" ref="AI93">IF(OR($AI$11=$N93:$S93), $M93, "")</f>
        <v/>
      </c>
      <c r="AJ93" s="97" t="str" cm="1">
        <f t="array" ref="AJ93">IF(OR($AJ$11=$N93:$S93), $M93, "")</f>
        <v/>
      </c>
      <c r="AK93" s="97" t="str" cm="1">
        <f t="array" ref="AK93">IF(OR($AK$11=$N93:$S93), $M93, "")</f>
        <v/>
      </c>
      <c r="AL93" s="97" t="str" cm="1">
        <f t="array" ref="AL93">IF(OR($AL$11=$N93:$S93), $M93, "")</f>
        <v/>
      </c>
      <c r="AM93" s="98" t="str" cm="1">
        <f t="array" ref="AM93">IF(OR($AM$11=$N93:$S93), $M93, "")</f>
        <v/>
      </c>
    </row>
    <row r="94" spans="1:39" s="228" customFormat="1" ht="18">
      <c r="A94" s="125"/>
      <c r="B94" s="153"/>
      <c r="C94" s="154"/>
      <c r="D94" s="126"/>
      <c r="E94" s="264"/>
      <c r="F94" s="282"/>
      <c r="G94" s="128"/>
      <c r="H94" s="132"/>
      <c r="I94" s="283"/>
      <c r="J94" s="132"/>
      <c r="K94" s="133"/>
      <c r="L94" s="135"/>
      <c r="M94" s="136">
        <f t="shared" si="22"/>
        <v>0</v>
      </c>
      <c r="N94" s="137">
        <f t="shared" si="23"/>
        <v>0</v>
      </c>
      <c r="O94" s="137">
        <f t="shared" si="24"/>
        <v>0</v>
      </c>
      <c r="P94" s="137">
        <f t="shared" si="25"/>
        <v>0</v>
      </c>
      <c r="Q94" s="137">
        <f t="shared" si="26"/>
        <v>0</v>
      </c>
      <c r="R94" s="137">
        <f t="shared" si="27"/>
        <v>0</v>
      </c>
      <c r="S94" s="137">
        <f t="shared" si="28"/>
        <v>0</v>
      </c>
      <c r="T94" s="137" t="str" cm="1">
        <f t="array" ref="T94">IF(OR($T$11=$N94:$S94), $M94, "")</f>
        <v/>
      </c>
      <c r="U94" s="137" t="str" cm="1">
        <f t="array" ref="U94">IF(OR($U$11=$N94:$S94), $M94, "")</f>
        <v/>
      </c>
      <c r="V94" s="137" t="str" cm="1">
        <f t="array" ref="V94">IF(OR($V$11=$N94:$S94), $M94, "")</f>
        <v/>
      </c>
      <c r="W94" s="137" t="str" cm="1">
        <f t="array" ref="W94">IF(OR($W$11=$N94:$S94), $M94, "")</f>
        <v/>
      </c>
      <c r="X94" s="137" t="str" cm="1">
        <f t="array" ref="X94">IF(OR($X$11=$N94:$S94), $M94, "")</f>
        <v/>
      </c>
      <c r="Y94" s="137" t="str" cm="1">
        <f t="array" ref="Y94">IF(OR($Y$11=$N94:$S94), $M94, "")</f>
        <v/>
      </c>
      <c r="Z94" s="137" t="str" cm="1">
        <f t="array" ref="Z94">IF(OR($Z$11=$N94:$S94), $M94, "")</f>
        <v/>
      </c>
      <c r="AA94" s="137" t="str" cm="1">
        <f t="array" ref="AA94">IF(OR($AA$11=$N94:$S94), $M94, "")</f>
        <v/>
      </c>
      <c r="AB94" s="137" t="str" cm="1">
        <f t="array" ref="AB94">IF(OR($AB$11=$N94:$S94), $M94, "")</f>
        <v/>
      </c>
      <c r="AC94" s="138" t="str" cm="1">
        <f t="array" ref="AC94">IF(OR($AC$11=$N94:$S94), $M94, "")</f>
        <v/>
      </c>
      <c r="AD94" s="96" t="str" cm="1">
        <f t="array" ref="AD94">IF(OR($AD$11=$N94:$S94), $M94, "")</f>
        <v/>
      </c>
      <c r="AE94" s="97" t="str" cm="1">
        <f t="array" ref="AE94">IF(OR($AE$11=$N94:$S94), $M94, "")</f>
        <v/>
      </c>
      <c r="AF94" s="97" t="str" cm="1">
        <f t="array" ref="AF94">IF(OR($AF$11=$N94:$S94), $M94, "")</f>
        <v/>
      </c>
      <c r="AG94" s="97" t="str" cm="1">
        <f t="array" ref="AG94">IF(OR($AG$11=$N94:$S94), $M94, "")</f>
        <v/>
      </c>
      <c r="AH94" s="97" t="str" cm="1">
        <f t="array" ref="AH94">IF(OR($AH$11=$N94:$S94), $M94, "")</f>
        <v/>
      </c>
      <c r="AI94" s="97" t="str" cm="1">
        <f t="array" ref="AI94">IF(OR($AI$11=$N94:$S94), $M94, "")</f>
        <v/>
      </c>
      <c r="AJ94" s="97" t="str" cm="1">
        <f t="array" ref="AJ94">IF(OR($AJ$11=$N94:$S94), $M94, "")</f>
        <v/>
      </c>
      <c r="AK94" s="97" t="str" cm="1">
        <f t="array" ref="AK94">IF(OR($AK$11=$N94:$S94), $M94, "")</f>
        <v/>
      </c>
      <c r="AL94" s="97" t="str" cm="1">
        <f t="array" ref="AL94">IF(OR($AL$11=$N94:$S94), $M94, "")</f>
        <v/>
      </c>
      <c r="AM94" s="98" t="str" cm="1">
        <f t="array" ref="AM94">IF(OR($AM$11=$N94:$S94), $M94, "")</f>
        <v/>
      </c>
    </row>
    <row r="95" spans="1:39" s="228" customFormat="1" ht="18">
      <c r="A95" s="125"/>
      <c r="B95" s="153"/>
      <c r="C95" s="154"/>
      <c r="D95" s="126"/>
      <c r="E95" s="264"/>
      <c r="F95" s="282"/>
      <c r="G95" s="128"/>
      <c r="H95" s="132"/>
      <c r="I95" s="283"/>
      <c r="J95" s="132"/>
      <c r="K95" s="133"/>
      <c r="L95" s="135"/>
      <c r="M95" s="136">
        <f t="shared" si="22"/>
        <v>0</v>
      </c>
      <c r="N95" s="137">
        <f t="shared" si="23"/>
        <v>0</v>
      </c>
      <c r="O95" s="137">
        <f t="shared" si="24"/>
        <v>0</v>
      </c>
      <c r="P95" s="137">
        <f t="shared" si="25"/>
        <v>0</v>
      </c>
      <c r="Q95" s="137">
        <f t="shared" si="26"/>
        <v>0</v>
      </c>
      <c r="R95" s="137">
        <f t="shared" si="27"/>
        <v>0</v>
      </c>
      <c r="S95" s="137">
        <f t="shared" si="28"/>
        <v>0</v>
      </c>
      <c r="T95" s="137" t="str" cm="1">
        <f t="array" ref="T95">IF(OR($T$11=$N95:$S95), $M95, "")</f>
        <v/>
      </c>
      <c r="U95" s="137" t="str" cm="1">
        <f t="array" ref="U95">IF(OR($U$11=$N95:$S95), $M95, "")</f>
        <v/>
      </c>
      <c r="V95" s="137" t="str" cm="1">
        <f t="array" ref="V95">IF(OR($V$11=$N95:$S95), $M95, "")</f>
        <v/>
      </c>
      <c r="W95" s="137" t="str" cm="1">
        <f t="array" ref="W95">IF(OR($W$11=$N95:$S95), $M95, "")</f>
        <v/>
      </c>
      <c r="X95" s="137" t="str" cm="1">
        <f t="array" ref="X95">IF(OR($X$11=$N95:$S95), $M95, "")</f>
        <v/>
      </c>
      <c r="Y95" s="137" t="str" cm="1">
        <f t="array" ref="Y95">IF(OR($Y$11=$N95:$S95), $M95, "")</f>
        <v/>
      </c>
      <c r="Z95" s="137" t="str" cm="1">
        <f t="array" ref="Z95">IF(OR($Z$11=$N95:$S95), $M95, "")</f>
        <v/>
      </c>
      <c r="AA95" s="137" t="str" cm="1">
        <f t="array" ref="AA95">IF(OR($AA$11=$N95:$S95), $M95, "")</f>
        <v/>
      </c>
      <c r="AB95" s="137" t="str" cm="1">
        <f t="array" ref="AB95">IF(OR($AB$11=$N95:$S95), $M95, "")</f>
        <v/>
      </c>
      <c r="AC95" s="138" t="str" cm="1">
        <f t="array" ref="AC95">IF(OR($AC$11=$N95:$S95), $M95, "")</f>
        <v/>
      </c>
      <c r="AD95" s="96" t="str" cm="1">
        <f t="array" ref="AD95">IF(OR($AD$11=$N95:$S95), $M95, "")</f>
        <v/>
      </c>
      <c r="AE95" s="97" t="str" cm="1">
        <f t="array" ref="AE95">IF(OR($AE$11=$N95:$S95), $M95, "")</f>
        <v/>
      </c>
      <c r="AF95" s="97" t="str" cm="1">
        <f t="array" ref="AF95">IF(OR($AF$11=$N95:$S95), $M95, "")</f>
        <v/>
      </c>
      <c r="AG95" s="97" t="str" cm="1">
        <f t="array" ref="AG95">IF(OR($AG$11=$N95:$S95), $M95, "")</f>
        <v/>
      </c>
      <c r="AH95" s="97" t="str" cm="1">
        <f t="array" ref="AH95">IF(OR($AH$11=$N95:$S95), $M95, "")</f>
        <v/>
      </c>
      <c r="AI95" s="97" t="str" cm="1">
        <f t="array" ref="AI95">IF(OR($AI$11=$N95:$S95), $M95, "")</f>
        <v/>
      </c>
      <c r="AJ95" s="97" t="str" cm="1">
        <f t="array" ref="AJ95">IF(OR($AJ$11=$N95:$S95), $M95, "")</f>
        <v/>
      </c>
      <c r="AK95" s="97" t="str" cm="1">
        <f t="array" ref="AK95">IF(OR($AK$11=$N95:$S95), $M95, "")</f>
        <v/>
      </c>
      <c r="AL95" s="97" t="str" cm="1">
        <f t="array" ref="AL95">IF(OR($AL$11=$N95:$S95), $M95, "")</f>
        <v/>
      </c>
      <c r="AM95" s="98" t="str" cm="1">
        <f t="array" ref="AM95">IF(OR($AM$11=$N95:$S95), $M95, "")</f>
        <v/>
      </c>
    </row>
    <row r="96" spans="1:39" s="228" customFormat="1" ht="18">
      <c r="A96" s="125">
        <v>29</v>
      </c>
      <c r="B96" s="153" t="s">
        <v>0</v>
      </c>
      <c r="C96" s="154" t="s">
        <v>884</v>
      </c>
      <c r="D96" s="264" t="s">
        <v>828</v>
      </c>
      <c r="E96" s="264" t="s">
        <v>838</v>
      </c>
      <c r="F96" s="282"/>
      <c r="G96" s="128"/>
      <c r="H96" s="132"/>
      <c r="I96" s="283"/>
      <c r="J96" s="132"/>
      <c r="K96" s="133"/>
      <c r="L96" s="135"/>
      <c r="M96" s="136">
        <f t="shared" si="22"/>
        <v>0</v>
      </c>
      <c r="N96" s="137">
        <f t="shared" si="23"/>
        <v>0</v>
      </c>
      <c r="O96" s="137">
        <f t="shared" si="24"/>
        <v>0</v>
      </c>
      <c r="P96" s="137">
        <f t="shared" si="25"/>
        <v>0</v>
      </c>
      <c r="Q96" s="137">
        <f t="shared" si="26"/>
        <v>0</v>
      </c>
      <c r="R96" s="137">
        <f t="shared" si="27"/>
        <v>0</v>
      </c>
      <c r="S96" s="137">
        <f t="shared" si="28"/>
        <v>0</v>
      </c>
      <c r="T96" s="137" t="str" cm="1">
        <f t="array" ref="T96">IF(OR($T$11=$N96:$S96), $M96, "")</f>
        <v/>
      </c>
      <c r="U96" s="137" t="str" cm="1">
        <f t="array" ref="U96">IF(OR($U$11=$N96:$S96), $M96, "")</f>
        <v/>
      </c>
      <c r="V96" s="137" t="str" cm="1">
        <f t="array" ref="V96">IF(OR($V$11=$N96:$S96), $M96, "")</f>
        <v/>
      </c>
      <c r="W96" s="137" t="str" cm="1">
        <f t="array" ref="W96">IF(OR($W$11=$N96:$S96), $M96, "")</f>
        <v/>
      </c>
      <c r="X96" s="137" t="str" cm="1">
        <f t="array" ref="X96">IF(OR($X$11=$N96:$S96), $M96, "")</f>
        <v/>
      </c>
      <c r="Y96" s="137" t="str" cm="1">
        <f t="array" ref="Y96">IF(OR($Y$11=$N96:$S96), $M96, "")</f>
        <v/>
      </c>
      <c r="Z96" s="137" t="str" cm="1">
        <f t="array" ref="Z96">IF(OR($Z$11=$N96:$S96), $M96, "")</f>
        <v/>
      </c>
      <c r="AA96" s="137" t="str" cm="1">
        <f t="array" ref="AA96">IF(OR($AA$11=$N96:$S96), $M96, "")</f>
        <v/>
      </c>
      <c r="AB96" s="137" t="str" cm="1">
        <f t="array" ref="AB96">IF(OR($AB$11=$N96:$S96), $M96, "")</f>
        <v/>
      </c>
      <c r="AC96" s="138" t="str" cm="1">
        <f t="array" ref="AC96">IF(OR($AC$11=$N96:$S96), $M96, "")</f>
        <v/>
      </c>
      <c r="AD96" s="96" t="str" cm="1">
        <f t="array" ref="AD96">IF(OR($AD$11=$N96:$S96), $M96, "")</f>
        <v/>
      </c>
      <c r="AE96" s="97" t="str" cm="1">
        <f t="array" ref="AE96">IF(OR($AE$11=$N96:$S96), $M96, "")</f>
        <v/>
      </c>
      <c r="AF96" s="97" t="str" cm="1">
        <f t="array" ref="AF96">IF(OR($AF$11=$N96:$S96), $M96, "")</f>
        <v/>
      </c>
      <c r="AG96" s="97" t="str" cm="1">
        <f t="array" ref="AG96">IF(OR($AG$11=$N96:$S96), $M96, "")</f>
        <v/>
      </c>
      <c r="AH96" s="97" t="str" cm="1">
        <f t="array" ref="AH96">IF(OR($AH$11=$N96:$S96), $M96, "")</f>
        <v/>
      </c>
      <c r="AI96" s="97" t="str" cm="1">
        <f t="array" ref="AI96">IF(OR($AI$11=$N96:$S96), $M96, "")</f>
        <v/>
      </c>
      <c r="AJ96" s="97" t="str" cm="1">
        <f t="array" ref="AJ96">IF(OR($AJ$11=$N96:$S96), $M96, "")</f>
        <v/>
      </c>
      <c r="AK96" s="97" t="str" cm="1">
        <f t="array" ref="AK96">IF(OR($AK$11=$N96:$S96), $M96, "")</f>
        <v/>
      </c>
      <c r="AL96" s="97" t="str" cm="1">
        <f t="array" ref="AL96">IF(OR($AL$11=$N96:$S96), $M96, "")</f>
        <v/>
      </c>
      <c r="AM96" s="98" t="str" cm="1">
        <f t="array" ref="AM96">IF(OR($AM$11=$N96:$S96), $M96, "")</f>
        <v/>
      </c>
    </row>
    <row r="97" spans="1:39" s="228" customFormat="1" ht="18">
      <c r="A97" s="125"/>
      <c r="B97" s="153"/>
      <c r="C97" s="154"/>
      <c r="D97" s="264"/>
      <c r="E97" s="264"/>
      <c r="F97" s="282"/>
      <c r="G97" s="128"/>
      <c r="H97" s="132"/>
      <c r="I97" s="283"/>
      <c r="J97" s="132"/>
      <c r="K97" s="133"/>
      <c r="L97" s="135"/>
      <c r="M97" s="136">
        <f t="shared" si="22"/>
        <v>0</v>
      </c>
      <c r="N97" s="137">
        <f t="shared" si="23"/>
        <v>0</v>
      </c>
      <c r="O97" s="137">
        <f t="shared" si="24"/>
        <v>0</v>
      </c>
      <c r="P97" s="137">
        <f t="shared" si="25"/>
        <v>0</v>
      </c>
      <c r="Q97" s="137">
        <f t="shared" si="26"/>
        <v>0</v>
      </c>
      <c r="R97" s="137">
        <f t="shared" si="27"/>
        <v>0</v>
      </c>
      <c r="S97" s="137">
        <f t="shared" si="28"/>
        <v>0</v>
      </c>
      <c r="T97" s="137" t="str" cm="1">
        <f t="array" ref="T97">IF(OR($T$11=$N97:$S97), $M97, "")</f>
        <v/>
      </c>
      <c r="U97" s="137" t="str" cm="1">
        <f t="array" ref="U97">IF(OR($U$11=$N97:$S97), $M97, "")</f>
        <v/>
      </c>
      <c r="V97" s="137" t="str" cm="1">
        <f t="array" ref="V97">IF(OR($V$11=$N97:$S97), $M97, "")</f>
        <v/>
      </c>
      <c r="W97" s="137" t="str" cm="1">
        <f t="array" ref="W97">IF(OR($W$11=$N97:$S97), $M97, "")</f>
        <v/>
      </c>
      <c r="X97" s="137" t="str" cm="1">
        <f t="array" ref="X97">IF(OR($X$11=$N97:$S97), $M97, "")</f>
        <v/>
      </c>
      <c r="Y97" s="137" t="str" cm="1">
        <f t="array" ref="Y97">IF(OR($Y$11=$N97:$S97), $M97, "")</f>
        <v/>
      </c>
      <c r="Z97" s="137" t="str" cm="1">
        <f t="array" ref="Z97">IF(OR($Z$11=$N97:$S97), $M97, "")</f>
        <v/>
      </c>
      <c r="AA97" s="137" t="str" cm="1">
        <f t="array" ref="AA97">IF(OR($AA$11=$N97:$S97), $M97, "")</f>
        <v/>
      </c>
      <c r="AB97" s="137" t="str" cm="1">
        <f t="array" ref="AB97">IF(OR($AB$11=$N97:$S97), $M97, "")</f>
        <v/>
      </c>
      <c r="AC97" s="138" t="str" cm="1">
        <f t="array" ref="AC97">IF(OR($AC$11=$N97:$S97), $M97, "")</f>
        <v/>
      </c>
      <c r="AD97" s="96"/>
      <c r="AE97" s="97"/>
      <c r="AF97" s="97"/>
      <c r="AG97" s="97"/>
      <c r="AH97" s="97"/>
      <c r="AI97" s="97"/>
      <c r="AJ97" s="97"/>
      <c r="AK97" s="97"/>
      <c r="AL97" s="97"/>
      <c r="AM97" s="98"/>
    </row>
    <row r="98" spans="1:39" s="228" customFormat="1" ht="18">
      <c r="A98" s="125"/>
      <c r="B98" s="153"/>
      <c r="C98" s="154"/>
      <c r="D98" s="264"/>
      <c r="E98" s="264"/>
      <c r="F98" s="282"/>
      <c r="G98" s="128"/>
      <c r="H98" s="132"/>
      <c r="I98" s="283"/>
      <c r="J98" s="132"/>
      <c r="K98" s="133"/>
      <c r="L98" s="135"/>
      <c r="M98" s="136">
        <f t="shared" si="22"/>
        <v>0</v>
      </c>
      <c r="N98" s="137">
        <f t="shared" si="23"/>
        <v>0</v>
      </c>
      <c r="O98" s="137">
        <f t="shared" si="24"/>
        <v>0</v>
      </c>
      <c r="P98" s="137">
        <f t="shared" si="25"/>
        <v>0</v>
      </c>
      <c r="Q98" s="137">
        <f t="shared" si="26"/>
        <v>0</v>
      </c>
      <c r="R98" s="137">
        <f t="shared" si="27"/>
        <v>0</v>
      </c>
      <c r="S98" s="137">
        <f t="shared" si="28"/>
        <v>0</v>
      </c>
      <c r="T98" s="137" t="str" cm="1">
        <f t="array" ref="T98">IF(OR($T$11=$N98:$S98), $M98, "")</f>
        <v/>
      </c>
      <c r="U98" s="137" t="str" cm="1">
        <f t="array" ref="U98">IF(OR($U$11=$N98:$S98), $M98, "")</f>
        <v/>
      </c>
      <c r="V98" s="137" t="str" cm="1">
        <f t="array" ref="V98">IF(OR($V$11=$N98:$S98), $M98, "")</f>
        <v/>
      </c>
      <c r="W98" s="137" t="str" cm="1">
        <f t="array" ref="W98">IF(OR($W$11=$N98:$S98), $M98, "")</f>
        <v/>
      </c>
      <c r="X98" s="137" t="str" cm="1">
        <f t="array" ref="X98">IF(OR($X$11=$N98:$S98), $M98, "")</f>
        <v/>
      </c>
      <c r="Y98" s="137" t="str" cm="1">
        <f t="array" ref="Y98">IF(OR($Y$11=$N98:$S98), $M98, "")</f>
        <v/>
      </c>
      <c r="Z98" s="137" t="str" cm="1">
        <f t="array" ref="Z98">IF(OR($Z$11=$N98:$S98), $M98, "")</f>
        <v/>
      </c>
      <c r="AA98" s="137" t="str" cm="1">
        <f t="array" ref="AA98">IF(OR($AA$11=$N98:$S98), $M98, "")</f>
        <v/>
      </c>
      <c r="AB98" s="137" t="str" cm="1">
        <f t="array" ref="AB98">IF(OR($AB$11=$N98:$S98), $M98, "")</f>
        <v/>
      </c>
      <c r="AC98" s="138" t="str" cm="1">
        <f t="array" ref="AC98">IF(OR($AC$11=$N98:$S98), $M98, "")</f>
        <v/>
      </c>
      <c r="AD98" s="96"/>
      <c r="AE98" s="97"/>
      <c r="AF98" s="97"/>
      <c r="AG98" s="97"/>
      <c r="AH98" s="97"/>
      <c r="AI98" s="97"/>
      <c r="AJ98" s="97"/>
      <c r="AK98" s="97"/>
      <c r="AL98" s="97"/>
      <c r="AM98" s="98"/>
    </row>
    <row r="99" spans="1:39" s="228" customFormat="1" ht="18">
      <c r="A99" s="125">
        <v>30</v>
      </c>
      <c r="B99" s="153" t="s">
        <v>0</v>
      </c>
      <c r="C99" s="154" t="s">
        <v>884</v>
      </c>
      <c r="D99" s="126" t="s">
        <v>791</v>
      </c>
      <c r="E99" s="126" t="s">
        <v>836</v>
      </c>
      <c r="F99" s="282"/>
      <c r="G99" s="128"/>
      <c r="H99" s="132"/>
      <c r="I99" s="283"/>
      <c r="J99" s="132"/>
      <c r="K99" s="133"/>
      <c r="L99" s="135"/>
      <c r="M99" s="136">
        <f t="shared" si="22"/>
        <v>0</v>
      </c>
      <c r="N99" s="137">
        <f t="shared" si="23"/>
        <v>0</v>
      </c>
      <c r="O99" s="137">
        <f t="shared" si="24"/>
        <v>0</v>
      </c>
      <c r="P99" s="137">
        <f t="shared" si="25"/>
        <v>0</v>
      </c>
      <c r="Q99" s="137">
        <f t="shared" si="26"/>
        <v>0</v>
      </c>
      <c r="R99" s="137">
        <f t="shared" si="27"/>
        <v>0</v>
      </c>
      <c r="S99" s="137">
        <f t="shared" si="28"/>
        <v>0</v>
      </c>
      <c r="T99" s="137" t="str" cm="1">
        <f t="array" ref="T99">IF(OR($T$11=$N99:$S99), $M99, "")</f>
        <v/>
      </c>
      <c r="U99" s="137" t="str" cm="1">
        <f t="array" ref="U99">IF(OR($U$11=$N99:$S99), $M99, "")</f>
        <v/>
      </c>
      <c r="V99" s="137" t="str" cm="1">
        <f t="array" ref="V99">IF(OR($V$11=$N99:$S99), $M99, "")</f>
        <v/>
      </c>
      <c r="W99" s="137" t="str" cm="1">
        <f t="array" ref="W99">IF(OR($W$11=$N99:$S99), $M99, "")</f>
        <v/>
      </c>
      <c r="X99" s="137" t="str" cm="1">
        <f t="array" ref="X99">IF(OR($X$11=$N99:$S99), $M99, "")</f>
        <v/>
      </c>
      <c r="Y99" s="137" t="str" cm="1">
        <f t="array" ref="Y99">IF(OR($Y$11=$N99:$S99), $M99, "")</f>
        <v/>
      </c>
      <c r="Z99" s="137" t="str" cm="1">
        <f t="array" ref="Z99">IF(OR($Z$11=$N99:$S99), $M99, "")</f>
        <v/>
      </c>
      <c r="AA99" s="137" t="str" cm="1">
        <f t="array" ref="AA99">IF(OR($AA$11=$N99:$S99), $M99, "")</f>
        <v/>
      </c>
      <c r="AB99" s="137" t="str" cm="1">
        <f t="array" ref="AB99">IF(OR($AB$11=$N99:$S99), $M99, "")</f>
        <v/>
      </c>
      <c r="AC99" s="138" t="str" cm="1">
        <f t="array" ref="AC99">IF(OR($AC$11=$N99:$S99), $M99, "")</f>
        <v/>
      </c>
      <c r="AD99" s="96" t="str" cm="1">
        <f t="array" ref="AD99">IF(OR($AD$11=$N99:$S99), $M99, "")</f>
        <v/>
      </c>
      <c r="AE99" s="97" t="str" cm="1">
        <f t="array" ref="AE99">IF(OR($AE$11=$N99:$S99), $M99, "")</f>
        <v/>
      </c>
      <c r="AF99" s="97" t="str" cm="1">
        <f t="array" ref="AF99">IF(OR($AF$11=$N99:$S99), $M99, "")</f>
        <v/>
      </c>
      <c r="AG99" s="97" t="str" cm="1">
        <f t="array" ref="AG99">IF(OR($AG$11=$N99:$S99), $M99, "")</f>
        <v/>
      </c>
      <c r="AH99" s="97" t="str" cm="1">
        <f t="array" ref="AH99">IF(OR($AH$11=$N99:$S99), $M99, "")</f>
        <v/>
      </c>
      <c r="AI99" s="97" t="str" cm="1">
        <f t="array" ref="AI99">IF(OR($AI$11=$N99:$S99), $M99, "")</f>
        <v/>
      </c>
      <c r="AJ99" s="97" t="str" cm="1">
        <f t="array" ref="AJ99">IF(OR($AJ$11=$N99:$S99), $M99, "")</f>
        <v/>
      </c>
      <c r="AK99" s="97" t="str" cm="1">
        <f t="array" ref="AK99">IF(OR($AK$11=$N99:$S99), $M99, "")</f>
        <v/>
      </c>
      <c r="AL99" s="97" t="str" cm="1">
        <f t="array" ref="AL99">IF(OR($AL$11=$N99:$S99), $M99, "")</f>
        <v/>
      </c>
      <c r="AM99" s="98" t="str" cm="1">
        <f t="array" ref="AM99">IF(OR($AM$11=$N99:$S99), $M99, "")</f>
        <v/>
      </c>
    </row>
    <row r="100" spans="1:39" s="228" customFormat="1" ht="18">
      <c r="A100" s="125"/>
      <c r="B100" s="153"/>
      <c r="C100" s="154"/>
      <c r="D100" s="126"/>
      <c r="E100" s="126"/>
      <c r="F100" s="282"/>
      <c r="G100" s="128"/>
      <c r="H100" s="132"/>
      <c r="I100" s="283"/>
      <c r="J100" s="132"/>
      <c r="K100" s="133"/>
      <c r="L100" s="135"/>
      <c r="M100" s="136">
        <f t="shared" si="22"/>
        <v>0</v>
      </c>
      <c r="N100" s="137">
        <f t="shared" si="23"/>
        <v>0</v>
      </c>
      <c r="O100" s="137">
        <f t="shared" si="24"/>
        <v>0</v>
      </c>
      <c r="P100" s="137">
        <f t="shared" si="25"/>
        <v>0</v>
      </c>
      <c r="Q100" s="137">
        <f t="shared" si="26"/>
        <v>0</v>
      </c>
      <c r="R100" s="137">
        <f t="shared" si="27"/>
        <v>0</v>
      </c>
      <c r="S100" s="137">
        <f t="shared" si="28"/>
        <v>0</v>
      </c>
      <c r="T100" s="137" t="str" cm="1">
        <f t="array" ref="T100">IF(OR($T$11=$N100:$S100), $M100, "")</f>
        <v/>
      </c>
      <c r="U100" s="137" t="str" cm="1">
        <f t="array" ref="U100">IF(OR($U$11=$N100:$S100), $M100, "")</f>
        <v/>
      </c>
      <c r="V100" s="137" t="str" cm="1">
        <f t="array" ref="V100">IF(OR($V$11=$N100:$S100), $M100, "")</f>
        <v/>
      </c>
      <c r="W100" s="137" t="str" cm="1">
        <f t="array" ref="W100">IF(OR($W$11=$N100:$S100), $M100, "")</f>
        <v/>
      </c>
      <c r="X100" s="137" t="str" cm="1">
        <f t="array" ref="X100">IF(OR($X$11=$N100:$S100), $M100, "")</f>
        <v/>
      </c>
      <c r="Y100" s="137" t="str" cm="1">
        <f t="array" ref="Y100">IF(OR($Y$11=$N100:$S100), $M100, "")</f>
        <v/>
      </c>
      <c r="Z100" s="137" t="str" cm="1">
        <f t="array" ref="Z100">IF(OR($Z$11=$N100:$S100), $M100, "")</f>
        <v/>
      </c>
      <c r="AA100" s="137" t="str" cm="1">
        <f t="array" ref="AA100">IF(OR($AA$11=$N100:$S100), $M100, "")</f>
        <v/>
      </c>
      <c r="AB100" s="137" t="str" cm="1">
        <f t="array" ref="AB100">IF(OR($AB$11=$N100:$S100), $M100, "")</f>
        <v/>
      </c>
      <c r="AC100" s="138" t="str" cm="1">
        <f t="array" ref="AC100">IF(OR($AC$11=$N100:$S100), $M100, "")</f>
        <v/>
      </c>
      <c r="AD100" s="96"/>
      <c r="AE100" s="97"/>
      <c r="AF100" s="97"/>
      <c r="AG100" s="97"/>
      <c r="AH100" s="97"/>
      <c r="AI100" s="97"/>
      <c r="AJ100" s="97"/>
      <c r="AK100" s="97"/>
      <c r="AL100" s="97"/>
      <c r="AM100" s="98"/>
    </row>
    <row r="101" spans="1:39" s="228" customFormat="1" ht="18">
      <c r="A101" s="125"/>
      <c r="B101" s="153"/>
      <c r="C101" s="154"/>
      <c r="D101" s="264"/>
      <c r="E101" s="264"/>
      <c r="F101" s="282"/>
      <c r="G101" s="128"/>
      <c r="H101" s="132"/>
      <c r="I101" s="283"/>
      <c r="J101" s="132"/>
      <c r="K101" s="133"/>
      <c r="L101" s="135"/>
      <c r="M101" s="136">
        <f t="shared" si="22"/>
        <v>0</v>
      </c>
      <c r="N101" s="137">
        <f t="shared" si="23"/>
        <v>0</v>
      </c>
      <c r="O101" s="137">
        <f t="shared" si="24"/>
        <v>0</v>
      </c>
      <c r="P101" s="137">
        <f t="shared" si="25"/>
        <v>0</v>
      </c>
      <c r="Q101" s="137">
        <f t="shared" si="26"/>
        <v>0</v>
      </c>
      <c r="R101" s="137">
        <f t="shared" si="27"/>
        <v>0</v>
      </c>
      <c r="S101" s="137">
        <f t="shared" si="28"/>
        <v>0</v>
      </c>
      <c r="T101" s="137" t="str" cm="1">
        <f t="array" ref="T101">IF(OR($T$11=$N101:$S101), $M101, "")</f>
        <v/>
      </c>
      <c r="U101" s="137" t="str" cm="1">
        <f t="array" ref="U101">IF(OR($U$11=$N101:$S101), $M101, "")</f>
        <v/>
      </c>
      <c r="V101" s="137" t="str" cm="1">
        <f t="array" ref="V101">IF(OR($V$11=$N101:$S101), $M101, "")</f>
        <v/>
      </c>
      <c r="W101" s="137" t="str" cm="1">
        <f t="array" ref="W101">IF(OR($W$11=$N101:$S101), $M101, "")</f>
        <v/>
      </c>
      <c r="X101" s="137" t="str" cm="1">
        <f t="array" ref="X101">IF(OR($X$11=$N101:$S101), $M101, "")</f>
        <v/>
      </c>
      <c r="Y101" s="137" t="str" cm="1">
        <f t="array" ref="Y101">IF(OR($Y$11=$N101:$S101), $M101, "")</f>
        <v/>
      </c>
      <c r="Z101" s="137" t="str" cm="1">
        <f t="array" ref="Z101">IF(OR($Z$11=$N101:$S101), $M101, "")</f>
        <v/>
      </c>
      <c r="AA101" s="137" t="str" cm="1">
        <f t="array" ref="AA101">IF(OR($AA$11=$N101:$S101), $M101, "")</f>
        <v/>
      </c>
      <c r="AB101" s="137" t="str" cm="1">
        <f t="array" ref="AB101">IF(OR($AB$11=$N101:$S101), $M101, "")</f>
        <v/>
      </c>
      <c r="AC101" s="138" t="str" cm="1">
        <f t="array" ref="AC101">IF(OR($AC$11=$N101:$S101), $M101, "")</f>
        <v/>
      </c>
      <c r="AD101" s="96" t="str" cm="1">
        <f t="array" ref="AD101">IF(OR($AD$11=$N101:$S101), $M101, "")</f>
        <v/>
      </c>
      <c r="AE101" s="97" t="str" cm="1">
        <f t="array" ref="AE101">IF(OR($AE$11=$N101:$S101), $M101, "")</f>
        <v/>
      </c>
      <c r="AF101" s="97" t="str" cm="1">
        <f t="array" ref="AF101">IF(OR($AF$11=$N101:$S101), $M101, "")</f>
        <v/>
      </c>
      <c r="AG101" s="97" t="str" cm="1">
        <f t="array" ref="AG101">IF(OR($AG$11=$N101:$S101), $M101, "")</f>
        <v/>
      </c>
      <c r="AH101" s="97" t="str" cm="1">
        <f t="array" ref="AH101">IF(OR($AH$11=$N101:$S101), $M101, "")</f>
        <v/>
      </c>
      <c r="AI101" s="97" t="str" cm="1">
        <f t="array" ref="AI101">IF(OR($AI$11=$N101:$S101), $M101, "")</f>
        <v/>
      </c>
      <c r="AJ101" s="97" t="str" cm="1">
        <f t="array" ref="AJ101">IF(OR($AJ$11=$N101:$S101), $M101, "")</f>
        <v/>
      </c>
      <c r="AK101" s="97" t="str" cm="1">
        <f t="array" ref="AK101">IF(OR($AK$11=$N101:$S101), $M101, "")</f>
        <v/>
      </c>
      <c r="AL101" s="97" t="str" cm="1">
        <f t="array" ref="AL101">IF(OR($AL$11=$N101:$S101), $M101, "")</f>
        <v/>
      </c>
      <c r="AM101" s="98" t="str" cm="1">
        <f t="array" ref="AM101">IF(OR($AM$11=$N101:$S101), $M101, "")</f>
        <v/>
      </c>
    </row>
    <row r="102" spans="1:39" s="228" customFormat="1" ht="36">
      <c r="A102" s="125">
        <v>31</v>
      </c>
      <c r="B102" s="153" t="s">
        <v>0</v>
      </c>
      <c r="C102" s="154" t="s">
        <v>846</v>
      </c>
      <c r="D102" s="264" t="s">
        <v>829</v>
      </c>
      <c r="E102" s="264" t="s">
        <v>838</v>
      </c>
      <c r="F102" s="282"/>
      <c r="G102" s="128"/>
      <c r="H102" s="132"/>
      <c r="I102" s="283"/>
      <c r="J102" s="132"/>
      <c r="K102" s="133"/>
      <c r="L102" s="135"/>
      <c r="M102" s="136">
        <f t="shared" si="22"/>
        <v>0</v>
      </c>
      <c r="N102" s="137">
        <f t="shared" si="23"/>
        <v>0</v>
      </c>
      <c r="O102" s="137">
        <f t="shared" si="24"/>
        <v>0</v>
      </c>
      <c r="P102" s="137">
        <f t="shared" si="25"/>
        <v>0</v>
      </c>
      <c r="Q102" s="137">
        <f t="shared" si="26"/>
        <v>0</v>
      </c>
      <c r="R102" s="137">
        <f t="shared" si="27"/>
        <v>0</v>
      </c>
      <c r="S102" s="137">
        <f t="shared" si="28"/>
        <v>0</v>
      </c>
      <c r="T102" s="137" t="str" cm="1">
        <f t="array" ref="T102">IF(OR($T$11=$N102:$S102), $M102, "")</f>
        <v/>
      </c>
      <c r="U102" s="137" t="str" cm="1">
        <f t="array" ref="U102">IF(OR($U$11=$N102:$S102), $M102, "")</f>
        <v/>
      </c>
      <c r="V102" s="137" t="str" cm="1">
        <f t="array" ref="V102">IF(OR($V$11=$N102:$S102), $M102, "")</f>
        <v/>
      </c>
      <c r="W102" s="137" t="str" cm="1">
        <f t="array" ref="W102">IF(OR($W$11=$N102:$S102), $M102, "")</f>
        <v/>
      </c>
      <c r="X102" s="137" t="str" cm="1">
        <f t="array" ref="X102">IF(OR($X$11=$N102:$S102), $M102, "")</f>
        <v/>
      </c>
      <c r="Y102" s="137" t="str" cm="1">
        <f t="array" ref="Y102">IF(OR($Y$11=$N102:$S102), $M102, "")</f>
        <v/>
      </c>
      <c r="Z102" s="137" t="str" cm="1">
        <f t="array" ref="Z102">IF(OR($Z$11=$N102:$S102), $M102, "")</f>
        <v/>
      </c>
      <c r="AA102" s="137" t="str" cm="1">
        <f t="array" ref="AA102">IF(OR($AA$11=$N102:$S102), $M102, "")</f>
        <v/>
      </c>
      <c r="AB102" s="137" t="str" cm="1">
        <f t="array" ref="AB102">IF(OR($AB$11=$N102:$S102), $M102, "")</f>
        <v/>
      </c>
      <c r="AC102" s="138" t="str" cm="1">
        <f t="array" ref="AC102">IF(OR($AC$11=$N102:$S102), $M102, "")</f>
        <v/>
      </c>
      <c r="AD102" s="96" t="str" cm="1">
        <f t="array" ref="AD102">IF(OR($AD$11=$N102:$S102), $M102, "")</f>
        <v/>
      </c>
      <c r="AE102" s="97" t="str" cm="1">
        <f t="array" ref="AE102">IF(OR($AE$11=$N102:$S102), $M102, "")</f>
        <v/>
      </c>
      <c r="AF102" s="97" t="str" cm="1">
        <f t="array" ref="AF102">IF(OR($AF$11=$N102:$S102), $M102, "")</f>
        <v/>
      </c>
      <c r="AG102" s="97" t="str" cm="1">
        <f t="array" ref="AG102">IF(OR($AG$11=$N102:$S102), $M102, "")</f>
        <v/>
      </c>
      <c r="AH102" s="97" t="str" cm="1">
        <f t="array" ref="AH102">IF(OR($AH$11=$N102:$S102), $M102, "")</f>
        <v/>
      </c>
      <c r="AI102" s="97" t="str" cm="1">
        <f t="array" ref="AI102">IF(OR($AI$11=$N102:$S102), $M102, "")</f>
        <v/>
      </c>
      <c r="AJ102" s="97" t="str" cm="1">
        <f t="array" ref="AJ102">IF(OR($AJ$11=$N102:$S102), $M102, "")</f>
        <v/>
      </c>
      <c r="AK102" s="97" t="str" cm="1">
        <f t="array" ref="AK102">IF(OR($AK$11=$N102:$S102), $M102, "")</f>
        <v/>
      </c>
      <c r="AL102" s="97" t="str" cm="1">
        <f t="array" ref="AL102">IF(OR($AL$11=$N102:$S102), $M102, "")</f>
        <v/>
      </c>
      <c r="AM102" s="98" t="str" cm="1">
        <f t="array" ref="AM102">IF(OR($AM$11=$N102:$S102), $M102, "")</f>
        <v/>
      </c>
    </row>
    <row r="103" spans="1:39" s="228" customFormat="1" ht="18">
      <c r="A103" s="125"/>
      <c r="B103" s="153"/>
      <c r="C103" s="154"/>
      <c r="D103" s="264"/>
      <c r="E103" s="264"/>
      <c r="F103" s="282"/>
      <c r="G103" s="128"/>
      <c r="H103" s="132"/>
      <c r="I103" s="283"/>
      <c r="J103" s="132"/>
      <c r="K103" s="133"/>
      <c r="L103" s="135"/>
      <c r="M103" s="136">
        <f t="shared" si="22"/>
        <v>0</v>
      </c>
      <c r="N103" s="137">
        <f t="shared" si="23"/>
        <v>0</v>
      </c>
      <c r="O103" s="137">
        <f t="shared" si="24"/>
        <v>0</v>
      </c>
      <c r="P103" s="137">
        <f t="shared" si="25"/>
        <v>0</v>
      </c>
      <c r="Q103" s="137">
        <f t="shared" si="26"/>
        <v>0</v>
      </c>
      <c r="R103" s="137">
        <f t="shared" si="27"/>
        <v>0</v>
      </c>
      <c r="S103" s="137">
        <f t="shared" si="28"/>
        <v>0</v>
      </c>
      <c r="T103" s="137" t="str" cm="1">
        <f t="array" ref="T103">IF(OR($T$11=$N103:$S103), $M103, "")</f>
        <v/>
      </c>
      <c r="U103" s="137" t="str" cm="1">
        <f t="array" ref="U103">IF(OR($U$11=$N103:$S103), $M103, "")</f>
        <v/>
      </c>
      <c r="V103" s="137" t="str" cm="1">
        <f t="array" ref="V103">IF(OR($V$11=$N103:$S103), $M103, "")</f>
        <v/>
      </c>
      <c r="W103" s="137" t="str" cm="1">
        <f t="array" ref="W103">IF(OR($W$11=$N103:$S103), $M103, "")</f>
        <v/>
      </c>
      <c r="X103" s="137" t="str" cm="1">
        <f t="array" ref="X103">IF(OR($X$11=$N103:$S103), $M103, "")</f>
        <v/>
      </c>
      <c r="Y103" s="137" t="str" cm="1">
        <f t="array" ref="Y103">IF(OR($Y$11=$N103:$S103), $M103, "")</f>
        <v/>
      </c>
      <c r="Z103" s="137" t="str" cm="1">
        <f t="array" ref="Z103">IF(OR($Z$11=$N103:$S103), $M103, "")</f>
        <v/>
      </c>
      <c r="AA103" s="137" t="str" cm="1">
        <f t="array" ref="AA103">IF(OR($AA$11=$N103:$S103), $M103, "")</f>
        <v/>
      </c>
      <c r="AB103" s="137" t="str" cm="1">
        <f t="array" ref="AB103">IF(OR($AB$11=$N103:$S103), $M103, "")</f>
        <v/>
      </c>
      <c r="AC103" s="138" t="str" cm="1">
        <f t="array" ref="AC103">IF(OR($AC$11=$N103:$S103), $M103, "")</f>
        <v/>
      </c>
      <c r="AD103" s="96"/>
      <c r="AE103" s="97"/>
      <c r="AF103" s="97"/>
      <c r="AG103" s="97"/>
      <c r="AH103" s="97"/>
      <c r="AI103" s="97"/>
      <c r="AJ103" s="97"/>
      <c r="AK103" s="97"/>
      <c r="AL103" s="97"/>
      <c r="AM103" s="98"/>
    </row>
    <row r="104" spans="1:39" s="228" customFormat="1" ht="18">
      <c r="A104" s="125"/>
      <c r="B104" s="153"/>
      <c r="C104" s="154"/>
      <c r="D104" s="126"/>
      <c r="E104" s="264"/>
      <c r="F104" s="282"/>
      <c r="G104" s="128"/>
      <c r="H104" s="132"/>
      <c r="I104" s="283"/>
      <c r="J104" s="132"/>
      <c r="K104" s="133"/>
      <c r="L104" s="135"/>
      <c r="M104" s="136">
        <f t="shared" si="22"/>
        <v>0</v>
      </c>
      <c r="N104" s="137">
        <f t="shared" si="23"/>
        <v>0</v>
      </c>
      <c r="O104" s="137">
        <f t="shared" si="24"/>
        <v>0</v>
      </c>
      <c r="P104" s="137">
        <f t="shared" si="25"/>
        <v>0</v>
      </c>
      <c r="Q104" s="137">
        <f t="shared" si="26"/>
        <v>0</v>
      </c>
      <c r="R104" s="137">
        <f t="shared" si="27"/>
        <v>0</v>
      </c>
      <c r="S104" s="137">
        <f t="shared" si="28"/>
        <v>0</v>
      </c>
      <c r="T104" s="137" t="str" cm="1">
        <f t="array" ref="T104">IF(OR($T$11=$N104:$S104), $M104, "")</f>
        <v/>
      </c>
      <c r="U104" s="137" t="str" cm="1">
        <f t="array" ref="U104">IF(OR($U$11=$N104:$S104), $M104, "")</f>
        <v/>
      </c>
      <c r="V104" s="137" t="str" cm="1">
        <f t="array" ref="V104">IF(OR($V$11=$N104:$S104), $M104, "")</f>
        <v/>
      </c>
      <c r="W104" s="137" t="str" cm="1">
        <f t="array" ref="W104">IF(OR($W$11=$N104:$S104), $M104, "")</f>
        <v/>
      </c>
      <c r="X104" s="137" t="str" cm="1">
        <f t="array" ref="X104">IF(OR($X$11=$N104:$S104), $M104, "")</f>
        <v/>
      </c>
      <c r="Y104" s="137" t="str" cm="1">
        <f t="array" ref="Y104">IF(OR($Y$11=$N104:$S104), $M104, "")</f>
        <v/>
      </c>
      <c r="Z104" s="137" t="str" cm="1">
        <f t="array" ref="Z104">IF(OR($Z$11=$N104:$S104), $M104, "")</f>
        <v/>
      </c>
      <c r="AA104" s="137" t="str" cm="1">
        <f t="array" ref="AA104">IF(OR($AA$11=$N104:$S104), $M104, "")</f>
        <v/>
      </c>
      <c r="AB104" s="137" t="str" cm="1">
        <f t="array" ref="AB104">IF(OR($AB$11=$N104:$S104), $M104, "")</f>
        <v/>
      </c>
      <c r="AC104" s="138" t="str" cm="1">
        <f t="array" ref="AC104">IF(OR($AC$11=$N104:$S104), $M104, "")</f>
        <v/>
      </c>
      <c r="AD104" s="96" t="str" cm="1">
        <f t="array" ref="AD104">IF(OR($AD$11=$N104:$S104), $M104, "")</f>
        <v/>
      </c>
      <c r="AE104" s="97" t="str" cm="1">
        <f t="array" ref="AE104">IF(OR($AE$11=$N104:$S104), $M104, "")</f>
        <v/>
      </c>
      <c r="AF104" s="97" t="str" cm="1">
        <f t="array" ref="AF104">IF(OR($AF$11=$N104:$S104), $M104, "")</f>
        <v/>
      </c>
      <c r="AG104" s="97" t="str" cm="1">
        <f t="array" ref="AG104">IF(OR($AG$11=$N104:$S104), $M104, "")</f>
        <v/>
      </c>
      <c r="AH104" s="97" t="str" cm="1">
        <f t="array" ref="AH104">IF(OR($AH$11=$N104:$S104), $M104, "")</f>
        <v/>
      </c>
      <c r="AI104" s="97" t="str" cm="1">
        <f t="array" ref="AI104">IF(OR($AI$11=$N104:$S104), $M104, "")</f>
        <v/>
      </c>
      <c r="AJ104" s="97" t="str" cm="1">
        <f t="array" ref="AJ104">IF(OR($AJ$11=$N104:$S104), $M104, "")</f>
        <v/>
      </c>
      <c r="AK104" s="97" t="str" cm="1">
        <f t="array" ref="AK104">IF(OR($AK$11=$N104:$S104), $M104, "")</f>
        <v/>
      </c>
      <c r="AL104" s="97" t="str" cm="1">
        <f t="array" ref="AL104">IF(OR($AL$11=$N104:$S104), $M104, "")</f>
        <v/>
      </c>
      <c r="AM104" s="98" t="str" cm="1">
        <f t="array" ref="AM104">IF(OR($AM$11=$N104:$S104), $M104, "")</f>
        <v/>
      </c>
    </row>
    <row r="105" spans="1:39" s="228" customFormat="1" ht="90">
      <c r="A105" s="125">
        <v>32</v>
      </c>
      <c r="B105" s="153" t="s">
        <v>0</v>
      </c>
      <c r="C105" s="154" t="s">
        <v>847</v>
      </c>
      <c r="D105" s="126" t="s">
        <v>830</v>
      </c>
      <c r="E105" s="264" t="s">
        <v>838</v>
      </c>
      <c r="F105" s="282"/>
      <c r="G105" s="128"/>
      <c r="H105" s="132"/>
      <c r="I105" s="283"/>
      <c r="J105" s="132"/>
      <c r="K105" s="133"/>
      <c r="L105" s="135"/>
      <c r="M105" s="136">
        <f t="shared" si="22"/>
        <v>0</v>
      </c>
      <c r="N105" s="137">
        <f t="shared" si="23"/>
        <v>0</v>
      </c>
      <c r="O105" s="137">
        <f t="shared" si="24"/>
        <v>0</v>
      </c>
      <c r="P105" s="137">
        <f t="shared" si="25"/>
        <v>0</v>
      </c>
      <c r="Q105" s="137">
        <f t="shared" si="26"/>
        <v>0</v>
      </c>
      <c r="R105" s="137">
        <f t="shared" si="27"/>
        <v>0</v>
      </c>
      <c r="S105" s="137">
        <f t="shared" si="28"/>
        <v>0</v>
      </c>
      <c r="T105" s="137" t="str" cm="1">
        <f t="array" ref="T105">IF(OR($T$11=$N105:$S105), $M105, "")</f>
        <v/>
      </c>
      <c r="U105" s="137" t="str" cm="1">
        <f t="array" ref="U105">IF(OR($U$11=$N105:$S105), $M105, "")</f>
        <v/>
      </c>
      <c r="V105" s="137" t="str" cm="1">
        <f t="array" ref="V105">IF(OR($V$11=$N105:$S105), $M105, "")</f>
        <v/>
      </c>
      <c r="W105" s="137" t="str" cm="1">
        <f t="array" ref="W105">IF(OR($W$11=$N105:$S105), $M105, "")</f>
        <v/>
      </c>
      <c r="X105" s="137" t="str" cm="1">
        <f t="array" ref="X105">IF(OR($X$11=$N105:$S105), $M105, "")</f>
        <v/>
      </c>
      <c r="Y105" s="137" t="str" cm="1">
        <f t="array" ref="Y105">IF(OR($Y$11=$N105:$S105), $M105, "")</f>
        <v/>
      </c>
      <c r="Z105" s="137" t="str" cm="1">
        <f t="array" ref="Z105">IF(OR($Z$11=$N105:$S105), $M105, "")</f>
        <v/>
      </c>
      <c r="AA105" s="137" t="str" cm="1">
        <f t="array" ref="AA105">IF(OR($AA$11=$N105:$S105), $M105, "")</f>
        <v/>
      </c>
      <c r="AB105" s="137" t="str" cm="1">
        <f t="array" ref="AB105">IF(OR($AB$11=$N105:$S105), $M105, "")</f>
        <v/>
      </c>
      <c r="AC105" s="138" t="str" cm="1">
        <f t="array" ref="AC105">IF(OR($AC$11=$N105:$S105), $M105, "")</f>
        <v/>
      </c>
      <c r="AD105" s="96" t="str" cm="1">
        <f t="array" ref="AD105">IF(OR($AD$11=$N105:$S105), $M105, "")</f>
        <v/>
      </c>
      <c r="AE105" s="97" t="str" cm="1">
        <f t="array" ref="AE105">IF(OR($AE$11=$N105:$S105), $M105, "")</f>
        <v/>
      </c>
      <c r="AF105" s="97" t="str" cm="1">
        <f t="array" ref="AF105">IF(OR($AF$11=$N105:$S105), $M105, "")</f>
        <v/>
      </c>
      <c r="AG105" s="97" t="str" cm="1">
        <f t="array" ref="AG105">IF(OR($AG$11=$N105:$S105), $M105, "")</f>
        <v/>
      </c>
      <c r="AH105" s="97" t="str" cm="1">
        <f t="array" ref="AH105">IF(OR($AH$11=$N105:$S105), $M105, "")</f>
        <v/>
      </c>
      <c r="AI105" s="97" t="str" cm="1">
        <f t="array" ref="AI105">IF(OR($AI$11=$N105:$S105), $M105, "")</f>
        <v/>
      </c>
      <c r="AJ105" s="97" t="str" cm="1">
        <f t="array" ref="AJ105">IF(OR($AJ$11=$N105:$S105), $M105, "")</f>
        <v/>
      </c>
      <c r="AK105" s="97" t="str" cm="1">
        <f t="array" ref="AK105">IF(OR($AK$11=$N105:$S105), $M105, "")</f>
        <v/>
      </c>
      <c r="AL105" s="97" t="str" cm="1">
        <f t="array" ref="AL105">IF(OR($AL$11=$N105:$S105), $M105, "")</f>
        <v/>
      </c>
      <c r="AM105" s="98" t="str" cm="1">
        <f t="array" ref="AM105">IF(OR($AM$11=$N105:$S105), $M105, "")</f>
        <v/>
      </c>
    </row>
    <row r="106" spans="1:39" s="228" customFormat="1" ht="18">
      <c r="A106" s="125"/>
      <c r="B106" s="153"/>
      <c r="C106" s="154"/>
      <c r="D106" s="126"/>
      <c r="E106" s="264"/>
      <c r="F106" s="282"/>
      <c r="G106" s="128"/>
      <c r="H106" s="132"/>
      <c r="I106" s="283"/>
      <c r="J106" s="132"/>
      <c r="K106" s="133"/>
      <c r="L106" s="135"/>
      <c r="M106" s="136">
        <f t="shared" ref="M106:M110" si="29">H106*I106*K106</f>
        <v>0</v>
      </c>
      <c r="N106" s="137">
        <f t="shared" ref="N106:N110" si="30">L106+G106</f>
        <v>0</v>
      </c>
      <c r="O106" s="137">
        <f t="shared" ref="O106:O110" si="31">IF(N106&lt;=$AM$11,G106+N106,"")</f>
        <v>0</v>
      </c>
      <c r="P106" s="137">
        <f t="shared" ref="P106:P110" si="32">IF(O106&lt;=$AM$11,G106+O106,"")</f>
        <v>0</v>
      </c>
      <c r="Q106" s="137">
        <f t="shared" ref="Q106:Q110" si="33">IF(P106&lt;=$AM$11,$G106+$P106,"")</f>
        <v>0</v>
      </c>
      <c r="R106" s="137">
        <f t="shared" ref="R106:R110" si="34">IF(Q106&lt;=$AM$11,$G106+$Q106,"")</f>
        <v>0</v>
      </c>
      <c r="S106" s="137">
        <f t="shared" ref="S106:S110" si="35">IF(R106&lt;=$AM$11,$G106+$R106,"")</f>
        <v>0</v>
      </c>
      <c r="T106" s="137" t="str" cm="1">
        <f t="array" ref="T106">IF(OR($T$11=$N106:$S106), $M106, "")</f>
        <v/>
      </c>
      <c r="U106" s="137" t="str" cm="1">
        <f t="array" ref="U106">IF(OR($U$11=$N106:$S106), $M106, "")</f>
        <v/>
      </c>
      <c r="V106" s="137" t="str" cm="1">
        <f t="array" ref="V106">IF(OR($V$11=$N106:$S106), $M106, "")</f>
        <v/>
      </c>
      <c r="W106" s="137" t="str" cm="1">
        <f t="array" ref="W106">IF(OR($W$11=$N106:$S106), $M106, "")</f>
        <v/>
      </c>
      <c r="X106" s="137" t="str" cm="1">
        <f t="array" ref="X106">IF(OR($X$11=$N106:$S106), $M106, "")</f>
        <v/>
      </c>
      <c r="Y106" s="137" t="str" cm="1">
        <f t="array" ref="Y106">IF(OR($Y$11=$N106:$S106), $M106, "")</f>
        <v/>
      </c>
      <c r="Z106" s="137" t="str" cm="1">
        <f t="array" ref="Z106">IF(OR($Z$11=$N106:$S106), $M106, "")</f>
        <v/>
      </c>
      <c r="AA106" s="137" t="str" cm="1">
        <f t="array" ref="AA106">IF(OR($AA$11=$N106:$S106), $M106, "")</f>
        <v/>
      </c>
      <c r="AB106" s="137" t="str" cm="1">
        <f t="array" ref="AB106">IF(OR($AB$11=$N106:$S106), $M106, "")</f>
        <v/>
      </c>
      <c r="AC106" s="138" t="str" cm="1">
        <f t="array" ref="AC106">IF(OR($AC$11=$N106:$S106), $M106, "")</f>
        <v/>
      </c>
      <c r="AD106" s="96" t="str" cm="1">
        <f t="array" ref="AD106">IF(OR($AD$11=$N106:$S106), $M106, "")</f>
        <v/>
      </c>
      <c r="AE106" s="97" t="str" cm="1">
        <f t="array" ref="AE106">IF(OR($AE$11=$N106:$S106), $M106, "")</f>
        <v/>
      </c>
      <c r="AF106" s="97" t="str" cm="1">
        <f t="array" ref="AF106">IF(OR($AF$11=$N106:$S106), $M106, "")</f>
        <v/>
      </c>
      <c r="AG106" s="97" t="str" cm="1">
        <f t="array" ref="AG106">IF(OR($AG$11=$N106:$S106), $M106, "")</f>
        <v/>
      </c>
      <c r="AH106" s="97" t="str" cm="1">
        <f t="array" ref="AH106">IF(OR($AH$11=$N106:$S106), $M106, "")</f>
        <v/>
      </c>
      <c r="AI106" s="97" t="str" cm="1">
        <f t="array" ref="AI106">IF(OR($AI$11=$N106:$S106), $M106, "")</f>
        <v/>
      </c>
      <c r="AJ106" s="97" t="str" cm="1">
        <f t="array" ref="AJ106">IF(OR($AJ$11=$N106:$S106), $M106, "")</f>
        <v/>
      </c>
      <c r="AK106" s="97" t="str" cm="1">
        <f t="array" ref="AK106">IF(OR($AK$11=$N106:$S106), $M106, "")</f>
        <v/>
      </c>
      <c r="AL106" s="97" t="str" cm="1">
        <f t="array" ref="AL106">IF(OR($AL$11=$N106:$S106), $M106, "")</f>
        <v/>
      </c>
      <c r="AM106" s="98" t="str" cm="1">
        <f t="array" ref="AM106">IF(OR($AM$11=$N106:$S106), $M106, "")</f>
        <v/>
      </c>
    </row>
    <row r="107" spans="1:39" s="228" customFormat="1" ht="18">
      <c r="A107" s="125"/>
      <c r="B107" s="153"/>
      <c r="C107" s="154"/>
      <c r="D107" s="126"/>
      <c r="E107" s="264"/>
      <c r="F107" s="282"/>
      <c r="G107" s="128"/>
      <c r="H107" s="132"/>
      <c r="I107" s="283"/>
      <c r="J107" s="132"/>
      <c r="K107" s="133"/>
      <c r="L107" s="135"/>
      <c r="M107" s="136">
        <f t="shared" si="29"/>
        <v>0</v>
      </c>
      <c r="N107" s="137">
        <f t="shared" si="30"/>
        <v>0</v>
      </c>
      <c r="O107" s="137">
        <f t="shared" si="31"/>
        <v>0</v>
      </c>
      <c r="P107" s="137">
        <f t="shared" si="32"/>
        <v>0</v>
      </c>
      <c r="Q107" s="137">
        <f t="shared" si="33"/>
        <v>0</v>
      </c>
      <c r="R107" s="137">
        <f t="shared" si="34"/>
        <v>0</v>
      </c>
      <c r="S107" s="137">
        <f t="shared" si="35"/>
        <v>0</v>
      </c>
      <c r="T107" s="137" t="str" cm="1">
        <f t="array" ref="T107">IF(OR($T$11=$N107:$S107), $M107, "")</f>
        <v/>
      </c>
      <c r="U107" s="137" t="str" cm="1">
        <f t="array" ref="U107">IF(OR($U$11=$N107:$S107), $M107, "")</f>
        <v/>
      </c>
      <c r="V107" s="137" t="str" cm="1">
        <f t="array" ref="V107">IF(OR($V$11=$N107:$S107), $M107, "")</f>
        <v/>
      </c>
      <c r="W107" s="137" t="str" cm="1">
        <f t="array" ref="W107">IF(OR($W$11=$N107:$S107), $M107, "")</f>
        <v/>
      </c>
      <c r="X107" s="137" t="str" cm="1">
        <f t="array" ref="X107">IF(OR($X$11=$N107:$S107), $M107, "")</f>
        <v/>
      </c>
      <c r="Y107" s="137" t="str" cm="1">
        <f t="array" ref="Y107">IF(OR($Y$11=$N107:$S107), $M107, "")</f>
        <v/>
      </c>
      <c r="Z107" s="137" t="str" cm="1">
        <f t="array" ref="Z107">IF(OR($Z$11=$N107:$S107), $M107, "")</f>
        <v/>
      </c>
      <c r="AA107" s="137" t="str" cm="1">
        <f t="array" ref="AA107">IF(OR($AA$11=$N107:$S107), $M107, "")</f>
        <v/>
      </c>
      <c r="AB107" s="137" t="str" cm="1">
        <f t="array" ref="AB107">IF(OR($AB$11=$N107:$S107), $M107, "")</f>
        <v/>
      </c>
      <c r="AC107" s="138" t="str" cm="1">
        <f t="array" ref="AC107">IF(OR($AC$11=$N107:$S107), $M107, "")</f>
        <v/>
      </c>
      <c r="AD107" s="96" t="str" cm="1">
        <f t="array" ref="AD107">IF(OR($AD$11=$N107:$S107), $M107, "")</f>
        <v/>
      </c>
      <c r="AE107" s="97" t="str" cm="1">
        <f t="array" ref="AE107">IF(OR($AE$11=$N107:$S107), $M107, "")</f>
        <v/>
      </c>
      <c r="AF107" s="97" t="str" cm="1">
        <f t="array" ref="AF107">IF(OR($AF$11=$N107:$S107), $M107, "")</f>
        <v/>
      </c>
      <c r="AG107" s="97" t="str" cm="1">
        <f t="array" ref="AG107">IF(OR($AG$11=$N107:$S107), $M107, "")</f>
        <v/>
      </c>
      <c r="AH107" s="97" t="str" cm="1">
        <f t="array" ref="AH107">IF(OR($AH$11=$N107:$S107), $M107, "")</f>
        <v/>
      </c>
      <c r="AI107" s="97" t="str" cm="1">
        <f t="array" ref="AI107">IF(OR($AI$11=$N107:$S107), $M107, "")</f>
        <v/>
      </c>
      <c r="AJ107" s="97" t="str" cm="1">
        <f t="array" ref="AJ107">IF(OR($AJ$11=$N107:$S107), $M107, "")</f>
        <v/>
      </c>
      <c r="AK107" s="97" t="str" cm="1">
        <f t="array" ref="AK107">IF(OR($AK$11=$N107:$S107), $M107, "")</f>
        <v/>
      </c>
      <c r="AL107" s="97" t="str" cm="1">
        <f t="array" ref="AL107">IF(OR($AL$11=$N107:$S107), $M107, "")</f>
        <v/>
      </c>
      <c r="AM107" s="98" t="str" cm="1">
        <f t="array" ref="AM107">IF(OR($AM$11=$N107:$S107), $M107, "")</f>
        <v/>
      </c>
    </row>
    <row r="108" spans="1:39" s="228" customFormat="1" ht="18">
      <c r="A108" s="125">
        <v>33</v>
      </c>
      <c r="B108" s="153" t="s">
        <v>0</v>
      </c>
      <c r="C108" s="154" t="s">
        <v>693</v>
      </c>
      <c r="D108" s="126" t="s">
        <v>831</v>
      </c>
      <c r="E108" s="264" t="s">
        <v>838</v>
      </c>
      <c r="F108" s="282"/>
      <c r="G108" s="128"/>
      <c r="H108" s="132"/>
      <c r="I108" s="142"/>
      <c r="J108" s="132"/>
      <c r="K108" s="133"/>
      <c r="L108" s="135"/>
      <c r="M108" s="136">
        <f t="shared" ref="M108" si="36">H108*I108*K108</f>
        <v>0</v>
      </c>
      <c r="N108" s="137">
        <f t="shared" ref="N108" si="37">L108+G108</f>
        <v>0</v>
      </c>
      <c r="O108" s="137">
        <f t="shared" ref="O108" si="38">IF(N108&lt;=$AM$11,G108+N108,"")</f>
        <v>0</v>
      </c>
      <c r="P108" s="137">
        <f t="shared" ref="P108" si="39">IF(O108&lt;=$AM$11,G108+O108,"")</f>
        <v>0</v>
      </c>
      <c r="Q108" s="137">
        <f t="shared" ref="Q108" si="40">IF(P108&lt;=$AM$11,$G108+$P108,"")</f>
        <v>0</v>
      </c>
      <c r="R108" s="137">
        <f t="shared" ref="R108" si="41">IF(Q108&lt;=$AM$11,$G108+$Q108,"")</f>
        <v>0</v>
      </c>
      <c r="S108" s="137">
        <f t="shared" ref="S108" si="42">IF(R108&lt;=$AM$11,$G108+$R108,"")</f>
        <v>0</v>
      </c>
      <c r="T108" s="137" t="str" cm="1">
        <f t="array" ref="T108">IF(OR($T$11=$N108:$S108), $M108, "")</f>
        <v/>
      </c>
      <c r="U108" s="137" t="str" cm="1">
        <f t="array" ref="U108">IF(OR($U$11=$N108:$S108), $M108, "")</f>
        <v/>
      </c>
      <c r="V108" s="137" t="str" cm="1">
        <f t="array" ref="V108">IF(OR($V$11=$N108:$S108), $M108, "")</f>
        <v/>
      </c>
      <c r="W108" s="137" t="str" cm="1">
        <f t="array" ref="W108">IF(OR($W$11=$N108:$S108), $M108, "")</f>
        <v/>
      </c>
      <c r="X108" s="137" t="str" cm="1">
        <f t="array" ref="X108">IF(OR($X$11=$N108:$S108), $M108, "")</f>
        <v/>
      </c>
      <c r="Y108" s="137" t="str" cm="1">
        <f t="array" ref="Y108">IF(OR($Y$11=$N108:$S108), $M108, "")</f>
        <v/>
      </c>
      <c r="Z108" s="137" t="str" cm="1">
        <f t="array" ref="Z108">IF(OR($Z$11=$N108:$S108), $M108, "")</f>
        <v/>
      </c>
      <c r="AA108" s="137" t="str" cm="1">
        <f t="array" ref="AA108">IF(OR($AA$11=$N108:$S108), $M108, "")</f>
        <v/>
      </c>
      <c r="AB108" s="137" t="str" cm="1">
        <f t="array" ref="AB108">IF(OR($AB$11=$N108:$S108), $M108, "")</f>
        <v/>
      </c>
      <c r="AC108" s="138" t="str" cm="1">
        <f t="array" ref="AC108">IF(OR($AC$11=$N108:$S108), $M108, "")</f>
        <v/>
      </c>
      <c r="AD108" s="96" t="str" cm="1">
        <f t="array" ref="AD108">IF(OR($AD$11=$N108:$S108), $M108, "")</f>
        <v/>
      </c>
      <c r="AE108" s="97" t="str" cm="1">
        <f t="array" ref="AE108">IF(OR($AE$11=$N108:$S108), $M108, "")</f>
        <v/>
      </c>
      <c r="AF108" s="97" t="str" cm="1">
        <f t="array" ref="AF108">IF(OR($AF$11=$N108:$S108), $M108, "")</f>
        <v/>
      </c>
      <c r="AG108" s="97" t="str" cm="1">
        <f t="array" ref="AG108">IF(OR($AG$11=$N108:$S108), $M108, "")</f>
        <v/>
      </c>
      <c r="AH108" s="97" t="str" cm="1">
        <f t="array" ref="AH108">IF(OR($AH$11=$N108:$S108), $M108, "")</f>
        <v/>
      </c>
      <c r="AI108" s="97" t="str" cm="1">
        <f t="array" ref="AI108">IF(OR($AI$11=$N108:$S108), $M108, "")</f>
        <v/>
      </c>
      <c r="AJ108" s="97" t="str" cm="1">
        <f t="array" ref="AJ108">IF(OR($AJ$11=$N108:$S108), $M108, "")</f>
        <v/>
      </c>
      <c r="AK108" s="97" t="str" cm="1">
        <f t="array" ref="AK108">IF(OR($AK$11=$N108:$S108), $M108, "")</f>
        <v/>
      </c>
      <c r="AL108" s="97" t="str" cm="1">
        <f t="array" ref="AL108">IF(OR($AL$11=$N108:$S108), $M108, "")</f>
        <v/>
      </c>
      <c r="AM108" s="98" t="str" cm="1">
        <f t="array" ref="AM108">IF(OR($AM$11=$N108:$S108), $M108, "")</f>
        <v/>
      </c>
    </row>
    <row r="109" spans="1:39" s="228" customFormat="1" ht="18">
      <c r="A109" s="125"/>
      <c r="B109" s="153"/>
      <c r="C109" s="154"/>
      <c r="D109" s="126"/>
      <c r="E109" s="264"/>
      <c r="F109" s="282"/>
      <c r="G109" s="128"/>
      <c r="H109" s="132"/>
      <c r="I109" s="142"/>
      <c r="J109" s="132"/>
      <c r="K109" s="133"/>
      <c r="L109" s="135"/>
      <c r="M109" s="136">
        <f t="shared" ref="M109" si="43">H109*I109*K109</f>
        <v>0</v>
      </c>
      <c r="N109" s="137">
        <f t="shared" ref="N109" si="44">L109+G109</f>
        <v>0</v>
      </c>
      <c r="O109" s="137">
        <f t="shared" ref="O109" si="45">IF(N109&lt;=$AM$11,G109+N109,"")</f>
        <v>0</v>
      </c>
      <c r="P109" s="137">
        <f t="shared" ref="P109" si="46">IF(O109&lt;=$AM$11,G109+O109,"")</f>
        <v>0</v>
      </c>
      <c r="Q109" s="137">
        <f t="shared" ref="Q109" si="47">IF(P109&lt;=$AM$11,$G109+$P109,"")</f>
        <v>0</v>
      </c>
      <c r="R109" s="137">
        <f t="shared" ref="R109" si="48">IF(Q109&lt;=$AM$11,$G109+$Q109,"")</f>
        <v>0</v>
      </c>
      <c r="S109" s="137">
        <f t="shared" ref="S109" si="49">IF(R109&lt;=$AM$11,$G109+$R109,"")</f>
        <v>0</v>
      </c>
      <c r="T109" s="137" t="str" cm="1">
        <f t="array" ref="T109">IF(OR($T$11=$N109:$S109), $M109, "")</f>
        <v/>
      </c>
      <c r="U109" s="137" t="str" cm="1">
        <f t="array" ref="U109">IF(OR($U$11=$N109:$S109), $M109, "")</f>
        <v/>
      </c>
      <c r="V109" s="137" t="str" cm="1">
        <f t="array" ref="V109">IF(OR($V$11=$N109:$S109), $M109, "")</f>
        <v/>
      </c>
      <c r="W109" s="137" t="str" cm="1">
        <f t="array" ref="W109">IF(OR($W$11=$N109:$S109), $M109, "")</f>
        <v/>
      </c>
      <c r="X109" s="137" t="str" cm="1">
        <f t="array" ref="X109">IF(OR($X$11=$N109:$S109), $M109, "")</f>
        <v/>
      </c>
      <c r="Y109" s="137" t="str" cm="1">
        <f t="array" ref="Y109">IF(OR($Y$11=$N109:$S109), $M109, "")</f>
        <v/>
      </c>
      <c r="Z109" s="137" t="str" cm="1">
        <f t="array" ref="Z109">IF(OR($Z$11=$N109:$S109), $M109, "")</f>
        <v/>
      </c>
      <c r="AA109" s="137" t="str" cm="1">
        <f t="array" ref="AA109">IF(OR($AA$11=$N109:$S109), $M109, "")</f>
        <v/>
      </c>
      <c r="AB109" s="137" t="str" cm="1">
        <f t="array" ref="AB109">IF(OR($AB$11=$N109:$S109), $M109, "")</f>
        <v/>
      </c>
      <c r="AC109" s="138" t="str" cm="1">
        <f t="array" ref="AC109">IF(OR($AC$11=$N109:$S109), $M109, "")</f>
        <v/>
      </c>
      <c r="AD109" s="96"/>
      <c r="AE109" s="97"/>
      <c r="AF109" s="97"/>
      <c r="AG109" s="97"/>
      <c r="AH109" s="97"/>
      <c r="AI109" s="97"/>
      <c r="AJ109" s="97"/>
      <c r="AK109" s="97"/>
      <c r="AL109" s="97"/>
      <c r="AM109" s="98"/>
    </row>
    <row r="110" spans="1:39" s="228" customFormat="1" ht="18.600000000000001" thickBot="1">
      <c r="A110" s="125"/>
      <c r="B110" s="306"/>
      <c r="C110" s="267"/>
      <c r="D110" s="275"/>
      <c r="E110" s="264"/>
      <c r="F110" s="377"/>
      <c r="G110" s="372"/>
      <c r="H110" s="373"/>
      <c r="I110" s="378"/>
      <c r="J110" s="373"/>
      <c r="K110" s="375"/>
      <c r="L110" s="376"/>
      <c r="M110" s="309">
        <f t="shared" si="29"/>
        <v>0</v>
      </c>
      <c r="N110" s="310">
        <f t="shared" si="30"/>
        <v>0</v>
      </c>
      <c r="O110" s="310">
        <f t="shared" si="31"/>
        <v>0</v>
      </c>
      <c r="P110" s="310">
        <f t="shared" si="32"/>
        <v>0</v>
      </c>
      <c r="Q110" s="310">
        <f t="shared" si="33"/>
        <v>0</v>
      </c>
      <c r="R110" s="310">
        <f t="shared" si="34"/>
        <v>0</v>
      </c>
      <c r="S110" s="310">
        <f t="shared" si="35"/>
        <v>0</v>
      </c>
      <c r="T110" s="310" t="str" cm="1">
        <f t="array" ref="T110">IF(OR($T$11=$N110:$S110), $M110, "")</f>
        <v/>
      </c>
      <c r="U110" s="310" t="str" cm="1">
        <f t="array" ref="U110">IF(OR($U$11=$N110:$S110), $M110, "")</f>
        <v/>
      </c>
      <c r="V110" s="310" t="str" cm="1">
        <f t="array" ref="V110">IF(OR($V$11=$N110:$S110), $M110, "")</f>
        <v/>
      </c>
      <c r="W110" s="310" t="str" cm="1">
        <f t="array" ref="W110">IF(OR($W$11=$N110:$S110), $M110, "")</f>
        <v/>
      </c>
      <c r="X110" s="310" t="str" cm="1">
        <f t="array" ref="X110">IF(OR($X$11=$N110:$S110), $M110, "")</f>
        <v/>
      </c>
      <c r="Y110" s="310" t="str" cm="1">
        <f t="array" ref="Y110">IF(OR($Y$11=$N110:$S110), $M110, "")</f>
        <v/>
      </c>
      <c r="Z110" s="310" t="str" cm="1">
        <f t="array" ref="Z110">IF(OR($Z$11=$N110:$S110), $M110, "")</f>
        <v/>
      </c>
      <c r="AA110" s="310" t="str" cm="1">
        <f t="array" ref="AA110">IF(OR($AA$11=$N110:$S110), $M110, "")</f>
        <v/>
      </c>
      <c r="AB110" s="310" t="str" cm="1">
        <f t="array" ref="AB110">IF(OR($AB$11=$N110:$S110), $M110, "")</f>
        <v/>
      </c>
      <c r="AC110" s="379" t="str" cm="1">
        <f t="array" ref="AC110">IF(OR($AC$11=$N110:$S110), $M110, "")</f>
        <v/>
      </c>
      <c r="AD110" s="96" t="str" cm="1">
        <f t="array" ref="AD110">IF(OR($AD$11=$N110:$S110), $M110, "")</f>
        <v/>
      </c>
      <c r="AE110" s="97" t="str" cm="1">
        <f t="array" ref="AE110">IF(OR($AE$11=$N110:$S110), $M110, "")</f>
        <v/>
      </c>
      <c r="AF110" s="97" t="str" cm="1">
        <f t="array" ref="AF110">IF(OR($AF$11=$N110:$S110), $M110, "")</f>
        <v/>
      </c>
      <c r="AG110" s="97" t="str" cm="1">
        <f t="array" ref="AG110">IF(OR($AG$11=$N110:$S110), $M110, "")</f>
        <v/>
      </c>
      <c r="AH110" s="97" t="str" cm="1">
        <f t="array" ref="AH110">IF(OR($AH$11=$N110:$S110), $M110, "")</f>
        <v/>
      </c>
      <c r="AI110" s="97" t="str" cm="1">
        <f t="array" ref="AI110">IF(OR($AI$11=$N110:$S110), $M110, "")</f>
        <v/>
      </c>
      <c r="AJ110" s="97" t="str" cm="1">
        <f t="array" ref="AJ110">IF(OR($AJ$11=$N110:$S110), $M110, "")</f>
        <v/>
      </c>
      <c r="AK110" s="97" t="str" cm="1">
        <f t="array" ref="AK110">IF(OR($AK$11=$N110:$S110), $M110, "")</f>
        <v/>
      </c>
      <c r="AL110" s="97" t="str" cm="1">
        <f t="array" ref="AL110">IF(OR($AL$11=$N110:$S110), $M110, "")</f>
        <v/>
      </c>
      <c r="AM110" s="98" t="str" cm="1">
        <f t="array" ref="AM110">IF(OR($AM$11=$N110:$S110), $M110, "")</f>
        <v/>
      </c>
    </row>
    <row r="111" spans="1:39" s="229" customFormat="1" ht="18.600000000000001" thickBot="1">
      <c r="A111" s="314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309">
        <f t="shared" ref="T111:AM111" si="50">SUM(T12:T110)</f>
        <v>0</v>
      </c>
      <c r="U111" s="310">
        <f t="shared" si="50"/>
        <v>0</v>
      </c>
      <c r="V111" s="310">
        <f t="shared" si="50"/>
        <v>0</v>
      </c>
      <c r="W111" s="310">
        <f t="shared" si="50"/>
        <v>0</v>
      </c>
      <c r="X111" s="310">
        <f t="shared" si="50"/>
        <v>0</v>
      </c>
      <c r="Y111" s="310">
        <f t="shared" si="50"/>
        <v>0</v>
      </c>
      <c r="Z111" s="310">
        <f t="shared" si="50"/>
        <v>0</v>
      </c>
      <c r="AA111" s="310">
        <f t="shared" si="50"/>
        <v>0</v>
      </c>
      <c r="AB111" s="310">
        <f t="shared" si="50"/>
        <v>0</v>
      </c>
      <c r="AC111" s="310">
        <f t="shared" si="50"/>
        <v>0</v>
      </c>
      <c r="AD111" s="230">
        <f t="shared" si="50"/>
        <v>0</v>
      </c>
      <c r="AE111" s="230">
        <f t="shared" si="50"/>
        <v>0</v>
      </c>
      <c r="AF111" s="230">
        <f t="shared" si="50"/>
        <v>0</v>
      </c>
      <c r="AG111" s="230">
        <f t="shared" si="50"/>
        <v>0</v>
      </c>
      <c r="AH111" s="230">
        <f t="shared" si="50"/>
        <v>0</v>
      </c>
      <c r="AI111" s="230">
        <f t="shared" si="50"/>
        <v>0</v>
      </c>
      <c r="AJ111" s="230">
        <f t="shared" si="50"/>
        <v>0</v>
      </c>
      <c r="AK111" s="230">
        <f t="shared" si="50"/>
        <v>0</v>
      </c>
      <c r="AL111" s="230">
        <f t="shared" si="50"/>
        <v>0</v>
      </c>
      <c r="AM111" s="231">
        <f t="shared" si="50"/>
        <v>0</v>
      </c>
    </row>
  </sheetData>
  <sheetProtection insertRows="0" selectLockedCells="1"/>
  <autoFilter ref="A11:AM111" xr:uid="{00000000-0009-0000-0000-00000A000000}"/>
  <customSheetViews>
    <customSheetView guid="{C55BEEA4-C7C0-4DC5-8BAF-692055B5AA15}" scale="25" showPageBreaks="1" fitToPage="1" printArea="1" showAutoFilter="1" hiddenColumns="1" view="pageBreakPreview" topLeftCell="A70">
      <selection activeCell="T11" sqref="T11"/>
      <rowBreaks count="2" manualBreakCount="2">
        <brk id="50" max="28" man="1"/>
        <brk id="92" max="28" man="1"/>
      </rowBreaks>
      <colBreaks count="1" manualBreakCount="1">
        <brk id="29" max="104" man="1"/>
      </colBreaks>
      <pageMargins left="0.25" right="0.25" top="0.75" bottom="0.75" header="0.3" footer="0.3"/>
      <pageSetup paperSize="8" scale="52" fitToHeight="0" orientation="landscape" r:id="rId1"/>
      <headerFooter>
        <oddFooter>Page &amp;P of &amp;N</oddFooter>
      </headerFooter>
      <autoFilter ref="A11:AM111" xr:uid="{00000000-0009-0000-0000-00000A000000}"/>
    </customSheetView>
    <customSheetView guid="{96CC6107-9CCE-429C-BFFD-A79E6F82B4AC}" scale="85" showPageBreaks="1" fitToPage="1" printArea="1" showAutoFilter="1" hiddenColumns="1" view="pageBreakPreview" topLeftCell="A78">
      <selection activeCell="F12" sqref="F12"/>
      <colBreaks count="1" manualBreakCount="1">
        <brk id="29" max="104" man="1"/>
      </colBreaks>
      <pageMargins left="0.25" right="0.25" top="0.75" bottom="0.75" header="0.3" footer="0.3"/>
      <pageSetup paperSize="8" scale="57" fitToHeight="0" orientation="landscape" r:id="rId2"/>
      <headerFooter>
        <oddFooter>Page &amp;P of &amp;N</oddFooter>
      </headerFooter>
      <autoFilter ref="A11:AM111" xr:uid="{030F5D0E-CC2B-4D88-A448-B1A45828639F}"/>
    </customSheetView>
  </customSheetViews>
  <mergeCells count="3">
    <mergeCell ref="L2:M2"/>
    <mergeCell ref="F10:L10"/>
    <mergeCell ref="M10:AC10"/>
  </mergeCells>
  <phoneticPr fontId="17" type="noConversion"/>
  <pageMargins left="0.25" right="0.25" top="0.75" bottom="0.75" header="0.3" footer="0.3"/>
  <pageSetup paperSize="8" scale="52" fitToHeight="0" orientation="landscape" r:id="rId3"/>
  <headerFooter>
    <oddFooter>Page &amp;P of &amp;N</oddFooter>
  </headerFooter>
  <rowBreaks count="2" manualBreakCount="2">
    <brk id="50" max="28" man="1"/>
    <brk id="92" max="28" man="1"/>
  </rowBreaks>
  <colBreaks count="1" manualBreakCount="1">
    <brk id="29" max="104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0000000}">
          <x14:formula1>
            <xm:f>Data!$C$2:$C$21</xm:f>
          </x14:formula1>
          <xm:sqref>C12:C17 C39:C44 C108:C110 C51:C74 C19:C32 C81:C104</xm:sqref>
        </x14:dataValidation>
        <x14:dataValidation type="list" allowBlank="1" showInputMessage="1" showErrorMessage="1" xr:uid="{00000000-0002-0000-0A00-000001000000}">
          <x14:formula1>
            <xm:f>Data!$C$2:$C$58</xm:f>
          </x14:formula1>
          <xm:sqref>C18 C45:C50 C75:C80</xm:sqref>
        </x14:dataValidation>
        <x14:dataValidation type="list" allowBlank="1" showInputMessage="1" showErrorMessage="1" xr:uid="{00000000-0002-0000-0A00-000002000000}">
          <x14:formula1>
            <xm:f>Data!$C$2:$C$27</xm:f>
          </x14:formula1>
          <xm:sqref>C33:C40</xm:sqref>
        </x14:dataValidation>
        <x14:dataValidation type="list" allowBlank="1" showInputMessage="1" showErrorMessage="1" xr:uid="{00000000-0002-0000-0A00-000003000000}">
          <x14:formula1>
            <xm:f>Data!$I$2:$I$25</xm:f>
          </x14:formula1>
          <xm:sqref>J12:J110</xm:sqref>
        </x14:dataValidation>
        <x14:dataValidation type="list" allowBlank="1" showInputMessage="1" showErrorMessage="1" xr:uid="{00000000-0002-0000-0A00-000004000000}">
          <x14:formula1>
            <xm:f>Data!$A$2:$A$4</xm:f>
          </x14:formula1>
          <xm:sqref>B12:B110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M111"/>
  <sheetViews>
    <sheetView topLeftCell="A12" zoomScale="55" zoomScaleNormal="55" zoomScaleSheetLayoutView="25" zoomScalePageLayoutView="40" workbookViewId="0">
      <selection activeCell="F12" sqref="F12"/>
    </sheetView>
  </sheetViews>
  <sheetFormatPr defaultColWidth="9.109375" defaultRowHeight="14.4"/>
  <cols>
    <col min="1" max="1" width="9.33203125" style="242" customWidth="1"/>
    <col min="2" max="2" width="20.33203125" style="242" customWidth="1"/>
    <col min="3" max="3" width="25.6640625" style="242" customWidth="1"/>
    <col min="4" max="4" width="15.88671875" style="242" customWidth="1"/>
    <col min="5" max="5" width="19.33203125" style="242" customWidth="1"/>
    <col min="6" max="6" width="50.6640625" style="242" customWidth="1"/>
    <col min="7" max="7" width="18.109375" style="242" customWidth="1"/>
    <col min="8" max="8" width="23.33203125" style="242" customWidth="1"/>
    <col min="9" max="9" width="16.109375" style="242" customWidth="1"/>
    <col min="10" max="10" width="13.88671875" style="242" customWidth="1"/>
    <col min="11" max="11" width="20.109375" style="242" customWidth="1"/>
    <col min="12" max="12" width="16.33203125" style="242" customWidth="1"/>
    <col min="13" max="13" width="19.6640625" style="242" customWidth="1"/>
    <col min="14" max="14" width="17.5546875" style="242" hidden="1" customWidth="1"/>
    <col min="15" max="19" width="17.6640625" style="242" hidden="1" customWidth="1"/>
    <col min="20" max="21" width="13.33203125" style="242" customWidth="1"/>
    <col min="22" max="22" width="15.109375" style="242" customWidth="1"/>
    <col min="23" max="23" width="15.33203125" style="242" customWidth="1"/>
    <col min="24" max="24" width="17.44140625" style="242" customWidth="1"/>
    <col min="25" max="28" width="13.33203125" style="242" customWidth="1"/>
    <col min="29" max="29" width="16.88671875" style="242" customWidth="1"/>
    <col min="30" max="39" width="13.33203125" style="242" hidden="1" customWidth="1"/>
    <col min="40" max="16384" width="9.109375" style="242"/>
  </cols>
  <sheetData>
    <row r="1" spans="1:39" ht="33.6">
      <c r="A1" s="67" t="str">
        <f>Cover!G10</f>
        <v>ABC building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</row>
    <row r="2" spans="1:39" ht="33.6">
      <c r="A2" s="266" t="s">
        <v>883</v>
      </c>
      <c r="B2" s="237"/>
      <c r="C2" s="237"/>
      <c r="D2" s="237"/>
      <c r="E2" s="237"/>
      <c r="F2" s="237"/>
      <c r="G2" s="237"/>
      <c r="H2" s="237"/>
      <c r="I2" s="237"/>
      <c r="J2" s="237"/>
      <c r="K2" s="92" t="s">
        <v>387</v>
      </c>
      <c r="L2" s="495">
        <f>Cover!G13</f>
        <v>45717</v>
      </c>
      <c r="M2" s="495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</row>
    <row r="3" spans="1:39" ht="15.6">
      <c r="A3" s="7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61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78"/>
      <c r="AA3" s="79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</row>
    <row r="4" spans="1:39" ht="24" thickBot="1">
      <c r="A4" s="324" t="s">
        <v>892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78"/>
      <c r="AA4" s="79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</row>
    <row r="5" spans="1:39" ht="26.4" thickBot="1">
      <c r="A5" s="71"/>
      <c r="B5" s="218" t="s">
        <v>854</v>
      </c>
      <c r="C5" s="85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78"/>
      <c r="AA5" s="79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</row>
    <row r="6" spans="1:39" s="244" customFormat="1" ht="26.4" thickBot="1">
      <c r="A6" s="72"/>
      <c r="B6" s="218" t="s">
        <v>729</v>
      </c>
      <c r="C6" s="85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81"/>
      <c r="AA6" s="82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</row>
    <row r="7" spans="1:39" s="244" customFormat="1" ht="25.8">
      <c r="A7" s="399"/>
      <c r="B7" s="396" t="s">
        <v>845</v>
      </c>
      <c r="C7" s="85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81"/>
      <c r="AA7" s="82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</row>
    <row r="8" spans="1:39" s="244" customFormat="1" ht="19.2" customHeight="1">
      <c r="A8" s="399"/>
      <c r="B8" s="384"/>
      <c r="C8" s="85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81"/>
      <c r="AA8" s="82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</row>
    <row r="9" spans="1:39" s="244" customFormat="1" ht="16.2" thickBot="1">
      <c r="A9" s="243"/>
      <c r="B9" s="8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81"/>
      <c r="AA9" s="84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</row>
    <row r="10" spans="1:39" s="244" customFormat="1" ht="31.2">
      <c r="A10" s="381"/>
      <c r="B10" s="381"/>
      <c r="C10" s="381"/>
      <c r="D10" s="381"/>
      <c r="E10" s="381"/>
      <c r="F10" s="496" t="s">
        <v>772</v>
      </c>
      <c r="G10" s="497"/>
      <c r="H10" s="497"/>
      <c r="I10" s="497"/>
      <c r="J10" s="497"/>
      <c r="K10" s="497"/>
      <c r="L10" s="498"/>
      <c r="M10" s="499" t="s">
        <v>842</v>
      </c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1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</row>
    <row r="11" spans="1:39" s="130" customFormat="1" ht="105">
      <c r="A11" s="390" t="s">
        <v>733</v>
      </c>
      <c r="B11" s="395" t="s">
        <v>388</v>
      </c>
      <c r="C11" s="390" t="s">
        <v>558</v>
      </c>
      <c r="D11" s="436" t="s">
        <v>773</v>
      </c>
      <c r="E11" s="437" t="s">
        <v>835</v>
      </c>
      <c r="F11" s="233" t="s">
        <v>769</v>
      </c>
      <c r="G11" s="233" t="s">
        <v>736</v>
      </c>
      <c r="H11" s="73" t="s">
        <v>735</v>
      </c>
      <c r="I11" s="73" t="s">
        <v>708</v>
      </c>
      <c r="J11" s="73" t="s">
        <v>390</v>
      </c>
      <c r="K11" s="73" t="s">
        <v>737</v>
      </c>
      <c r="L11" s="74" t="s">
        <v>738</v>
      </c>
      <c r="M11" s="252" t="s">
        <v>741</v>
      </c>
      <c r="N11" s="146" t="s">
        <v>679</v>
      </c>
      <c r="O11" s="146" t="s">
        <v>680</v>
      </c>
      <c r="P11" s="146" t="s">
        <v>681</v>
      </c>
      <c r="Q11" s="146" t="s">
        <v>682</v>
      </c>
      <c r="R11" s="146" t="s">
        <v>683</v>
      </c>
      <c r="S11" s="146" t="s">
        <v>684</v>
      </c>
      <c r="T11" s="147">
        <f>Cover!G18</f>
        <v>2025</v>
      </c>
      <c r="U11" s="147">
        <f>T11+1</f>
        <v>2026</v>
      </c>
      <c r="V11" s="147">
        <f t="shared" ref="V11:AM11" si="0">U11+1</f>
        <v>2027</v>
      </c>
      <c r="W11" s="147">
        <f t="shared" si="0"/>
        <v>2028</v>
      </c>
      <c r="X11" s="147">
        <f t="shared" si="0"/>
        <v>2029</v>
      </c>
      <c r="Y11" s="147">
        <f t="shared" si="0"/>
        <v>2030</v>
      </c>
      <c r="Z11" s="147">
        <f t="shared" si="0"/>
        <v>2031</v>
      </c>
      <c r="AA11" s="147">
        <f t="shared" si="0"/>
        <v>2032</v>
      </c>
      <c r="AB11" s="147">
        <f t="shared" si="0"/>
        <v>2033</v>
      </c>
      <c r="AC11" s="148">
        <f t="shared" si="0"/>
        <v>2034</v>
      </c>
      <c r="AD11" s="250">
        <f t="shared" si="0"/>
        <v>2035</v>
      </c>
      <c r="AE11" s="147">
        <f t="shared" si="0"/>
        <v>2036</v>
      </c>
      <c r="AF11" s="147">
        <f t="shared" si="0"/>
        <v>2037</v>
      </c>
      <c r="AG11" s="147">
        <f t="shared" si="0"/>
        <v>2038</v>
      </c>
      <c r="AH11" s="147">
        <f t="shared" si="0"/>
        <v>2039</v>
      </c>
      <c r="AI11" s="147">
        <f t="shared" si="0"/>
        <v>2040</v>
      </c>
      <c r="AJ11" s="147">
        <f t="shared" si="0"/>
        <v>2041</v>
      </c>
      <c r="AK11" s="147">
        <f t="shared" si="0"/>
        <v>2042</v>
      </c>
      <c r="AL11" s="147">
        <f t="shared" si="0"/>
        <v>2043</v>
      </c>
      <c r="AM11" s="148">
        <f t="shared" si="0"/>
        <v>2044</v>
      </c>
    </row>
    <row r="12" spans="1:39" s="244" customFormat="1" ht="36">
      <c r="A12" s="125">
        <v>1</v>
      </c>
      <c r="B12" s="153" t="s">
        <v>385</v>
      </c>
      <c r="C12" s="154" t="s">
        <v>859</v>
      </c>
      <c r="D12" s="264" t="s">
        <v>816</v>
      </c>
      <c r="E12" s="264" t="s">
        <v>838</v>
      </c>
      <c r="F12" s="282"/>
      <c r="G12" s="128"/>
      <c r="H12" s="132"/>
      <c r="I12" s="283"/>
      <c r="J12" s="132"/>
      <c r="K12" s="133"/>
      <c r="L12" s="134"/>
      <c r="M12" s="136">
        <f t="shared" ref="M12" si="1">H12*I12*K12</f>
        <v>0</v>
      </c>
      <c r="N12" s="137">
        <f t="shared" ref="N12" si="2">L12+G12</f>
        <v>0</v>
      </c>
      <c r="O12" s="137">
        <f>IF(N12&lt;=$AM$11,G12+N12,"")</f>
        <v>0</v>
      </c>
      <c r="P12" s="137">
        <f>IF(O12&lt;=$AM$11,G12+O12,"")</f>
        <v>0</v>
      </c>
      <c r="Q12" s="137">
        <f>IF(P12&lt;=$AM$11,$G12+$P12,"")</f>
        <v>0</v>
      </c>
      <c r="R12" s="137">
        <f>IF(Q12&lt;=$AM$11,$G12+$Q12,"")</f>
        <v>0</v>
      </c>
      <c r="S12" s="137">
        <f>IF(R12&lt;=$AM$11,$G12+$R12,"")</f>
        <v>0</v>
      </c>
      <c r="T12" s="137" t="str" cm="1">
        <f t="array" ref="T12">IF(OR($T$11=$N12:$S12), $M12, "")</f>
        <v/>
      </c>
      <c r="U12" s="137" t="str" cm="1">
        <f t="array" ref="U12">IF(OR($U$11=$N12:$S12), $M12, "")</f>
        <v/>
      </c>
      <c r="V12" s="137" t="str" cm="1">
        <f t="array" ref="V12">IF(OR($V$11=$N12:$S12), $M12, "")</f>
        <v/>
      </c>
      <c r="W12" s="137" t="str" cm="1">
        <f t="array" ref="W12">IF(OR($W$11=$N12:$S12), $M12, "")</f>
        <v/>
      </c>
      <c r="X12" s="137" t="str" cm="1">
        <f t="array" ref="X12">IF(OR($X$11=$N12:$S12), $M12, "")</f>
        <v/>
      </c>
      <c r="Y12" s="137" t="str" cm="1">
        <f t="array" ref="Y12">IF(OR($Y$11=$N12:$S12), $M12, "")</f>
        <v/>
      </c>
      <c r="Z12" s="137" t="str" cm="1">
        <f t="array" ref="Z12">IF(OR($Z$11=$N12:$S12), $M12, "")</f>
        <v/>
      </c>
      <c r="AA12" s="137" t="str" cm="1">
        <f t="array" ref="AA12">IF(OR($AA$11=$N12:$S12), $M12, "")</f>
        <v/>
      </c>
      <c r="AB12" s="137" t="str" cm="1">
        <f t="array" ref="AB12">IF(OR($AB$11=$N12:$S12), $M12, "")</f>
        <v/>
      </c>
      <c r="AC12" s="138" t="str" cm="1">
        <f t="array" ref="AC12">IF(OR($AC$11=$N12:$S12), $M12, "")</f>
        <v/>
      </c>
      <c r="AD12" s="96" t="str" cm="1">
        <f t="array" ref="AD12">IF(OR($AD$11=$N12:$S12), $M12, "")</f>
        <v/>
      </c>
      <c r="AE12" s="97" t="str" cm="1">
        <f t="array" ref="AE12">IF(OR($AE$11=$N12:$S12), $M12, "")</f>
        <v/>
      </c>
      <c r="AF12" s="97" t="str" cm="1">
        <f t="array" ref="AF12">IF(OR($AF$11=$N12:$S12), $M12, "")</f>
        <v/>
      </c>
      <c r="AG12" s="97" t="str" cm="1">
        <f t="array" ref="AG12">IF(OR($AG$11=$N12:$S12), $M12, "")</f>
        <v/>
      </c>
      <c r="AH12" s="97" t="str" cm="1">
        <f t="array" ref="AH12">IF(OR($AH$11=$N12:$S12), $M12, "")</f>
        <v/>
      </c>
      <c r="AI12" s="97" t="str" cm="1">
        <f t="array" ref="AI12">IF(OR($AI$11=$N12:$S12), $M12, "")</f>
        <v/>
      </c>
      <c r="AJ12" s="97" t="str" cm="1">
        <f t="array" ref="AJ12">IF(OR($AJ$11=$N12:$S12), $M12, "")</f>
        <v/>
      </c>
      <c r="AK12" s="97" t="str" cm="1">
        <f t="array" ref="AK12">IF(OR($AK$11=$N12:$S12), $M12, "")</f>
        <v/>
      </c>
      <c r="AL12" s="97" t="str" cm="1">
        <f t="array" ref="AL12">IF(OR($AL$11=$N12:$S12), $M12, "")</f>
        <v/>
      </c>
      <c r="AM12" s="98" t="str" cm="1">
        <f t="array" ref="AM12">IF(OR($AM$11=$N12:$S12), $M12, "")</f>
        <v/>
      </c>
    </row>
    <row r="13" spans="1:39" s="244" customFormat="1" ht="18">
      <c r="A13" s="125"/>
      <c r="B13" s="153"/>
      <c r="C13" s="154"/>
      <c r="D13" s="126"/>
      <c r="E13" s="126"/>
      <c r="F13" s="282"/>
      <c r="G13" s="128"/>
      <c r="H13" s="132"/>
      <c r="I13" s="283"/>
      <c r="J13" s="132"/>
      <c r="K13" s="133"/>
      <c r="L13" s="134"/>
      <c r="M13" s="136">
        <f t="shared" ref="M13:M23" si="3">H13*I13*K13</f>
        <v>0</v>
      </c>
      <c r="N13" s="137">
        <f t="shared" ref="N13:N23" si="4">L13+G13</f>
        <v>0</v>
      </c>
      <c r="O13" s="137">
        <f t="shared" ref="O13:O23" si="5">IF(N13&lt;=$AM$11,G13+N13,"")</f>
        <v>0</v>
      </c>
      <c r="P13" s="137">
        <f t="shared" ref="P13:P23" si="6">IF(O13&lt;=$AM$11,G13+O13,"")</f>
        <v>0</v>
      </c>
      <c r="Q13" s="137">
        <f t="shared" ref="Q13:Q23" si="7">IF(P13&lt;=$AM$11,$G13+$P13,"")</f>
        <v>0</v>
      </c>
      <c r="R13" s="137">
        <f t="shared" ref="R13:R23" si="8">IF(Q13&lt;=$AM$11,$G13+$Q13,"")</f>
        <v>0</v>
      </c>
      <c r="S13" s="137">
        <f t="shared" ref="S13:S23" si="9">IF(R13&lt;=$AM$11,$G13+$R13,"")</f>
        <v>0</v>
      </c>
      <c r="T13" s="137" t="str" cm="1">
        <f t="array" ref="T13">IF(OR($T$11=$N13:$S13), $M13, "")</f>
        <v/>
      </c>
      <c r="U13" s="137" t="str" cm="1">
        <f t="array" ref="U13">IF(OR($U$11=$N13:$S13), $M13, "")</f>
        <v/>
      </c>
      <c r="V13" s="137" t="str" cm="1">
        <f t="array" ref="V13">IF(OR($V$11=$N13:$S13), $M13, "")</f>
        <v/>
      </c>
      <c r="W13" s="137" t="str" cm="1">
        <f t="array" ref="W13">IF(OR($W$11=$N13:$S13), $M13, "")</f>
        <v/>
      </c>
      <c r="X13" s="137" t="str" cm="1">
        <f t="array" ref="X13">IF(OR($X$11=$N13:$S13), $M13, "")</f>
        <v/>
      </c>
      <c r="Y13" s="137" t="str" cm="1">
        <f t="array" ref="Y13">IF(OR($Y$11=$N13:$S13), $M13, "")</f>
        <v/>
      </c>
      <c r="Z13" s="137" t="str" cm="1">
        <f t="array" ref="Z13">IF(OR($Z$11=$N13:$S13), $M13, "")</f>
        <v/>
      </c>
      <c r="AA13" s="137" t="str" cm="1">
        <f t="array" ref="AA13">IF(OR($AA$11=$N13:$S13), $M13, "")</f>
        <v/>
      </c>
      <c r="AB13" s="137" t="str" cm="1">
        <f t="array" ref="AB13">IF(OR($AB$11=$N13:$S13), $M13, "")</f>
        <v/>
      </c>
      <c r="AC13" s="138" t="str" cm="1">
        <f t="array" ref="AC13">IF(OR($AC$11=$N13:$S13), $M13, "")</f>
        <v/>
      </c>
      <c r="AD13" s="96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 s="244" customFormat="1" ht="18">
      <c r="A14" s="125"/>
      <c r="B14" s="153"/>
      <c r="C14" s="154"/>
      <c r="D14" s="264"/>
      <c r="E14" s="264"/>
      <c r="F14" s="282"/>
      <c r="G14" s="128"/>
      <c r="H14" s="132"/>
      <c r="I14" s="283"/>
      <c r="J14" s="132"/>
      <c r="K14" s="133"/>
      <c r="L14" s="134"/>
      <c r="M14" s="136">
        <f t="shared" si="3"/>
        <v>0</v>
      </c>
      <c r="N14" s="137">
        <f t="shared" si="4"/>
        <v>0</v>
      </c>
      <c r="O14" s="137">
        <f t="shared" si="5"/>
        <v>0</v>
      </c>
      <c r="P14" s="137">
        <f t="shared" si="6"/>
        <v>0</v>
      </c>
      <c r="Q14" s="137">
        <f t="shared" si="7"/>
        <v>0</v>
      </c>
      <c r="R14" s="137">
        <f t="shared" si="8"/>
        <v>0</v>
      </c>
      <c r="S14" s="137">
        <f t="shared" si="9"/>
        <v>0</v>
      </c>
      <c r="T14" s="137" t="str" cm="1">
        <f t="array" ref="T14">IF(OR($T$11=$N14:$S14), $M14, "")</f>
        <v/>
      </c>
      <c r="U14" s="137" t="str" cm="1">
        <f t="array" ref="U14">IF(OR($U$11=$N14:$S14), $M14, "")</f>
        <v/>
      </c>
      <c r="V14" s="137" t="str" cm="1">
        <f t="array" ref="V14">IF(OR($V$11=$N14:$S14), $M14, "")</f>
        <v/>
      </c>
      <c r="W14" s="137" t="str" cm="1">
        <f t="array" ref="W14">IF(OR($W$11=$N14:$S14), $M14, "")</f>
        <v/>
      </c>
      <c r="X14" s="137" t="str" cm="1">
        <f t="array" ref="X14">IF(OR($X$11=$N14:$S14), $M14, "")</f>
        <v/>
      </c>
      <c r="Y14" s="137" t="str" cm="1">
        <f t="array" ref="Y14">IF(OR($Y$11=$N14:$S14), $M14, "")</f>
        <v/>
      </c>
      <c r="Z14" s="137" t="str" cm="1">
        <f t="array" ref="Z14">IF(OR($Z$11=$N14:$S14), $M14, "")</f>
        <v/>
      </c>
      <c r="AA14" s="137" t="str" cm="1">
        <f t="array" ref="AA14">IF(OR($AA$11=$N14:$S14), $M14, "")</f>
        <v/>
      </c>
      <c r="AB14" s="137" t="str" cm="1">
        <f t="array" ref="AB14">IF(OR($AB$11=$N14:$S14), $M14, "")</f>
        <v/>
      </c>
      <c r="AC14" s="138" t="str" cm="1">
        <f t="array" ref="AC14">IF(OR($AC$11=$N14:$S14), $M14, "")</f>
        <v/>
      </c>
      <c r="AD14" s="96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 s="244" customFormat="1" ht="36">
      <c r="A15" s="125">
        <v>2</v>
      </c>
      <c r="B15" s="153" t="s">
        <v>385</v>
      </c>
      <c r="C15" s="154" t="s">
        <v>859</v>
      </c>
      <c r="D15" s="126" t="s">
        <v>779</v>
      </c>
      <c r="E15" s="126" t="s">
        <v>836</v>
      </c>
      <c r="F15" s="282"/>
      <c r="G15" s="128"/>
      <c r="H15" s="132"/>
      <c r="I15" s="283"/>
      <c r="J15" s="132"/>
      <c r="K15" s="133"/>
      <c r="L15" s="134"/>
      <c r="M15" s="136">
        <f t="shared" si="3"/>
        <v>0</v>
      </c>
      <c r="N15" s="137">
        <f t="shared" si="4"/>
        <v>0</v>
      </c>
      <c r="O15" s="137">
        <f t="shared" si="5"/>
        <v>0</v>
      </c>
      <c r="P15" s="137">
        <f t="shared" si="6"/>
        <v>0</v>
      </c>
      <c r="Q15" s="137">
        <f t="shared" si="7"/>
        <v>0</v>
      </c>
      <c r="R15" s="137">
        <f t="shared" si="8"/>
        <v>0</v>
      </c>
      <c r="S15" s="137">
        <f t="shared" si="9"/>
        <v>0</v>
      </c>
      <c r="T15" s="137" t="str" cm="1">
        <f t="array" ref="T15">IF(OR($T$11=$N15:$S15), $M15, "")</f>
        <v/>
      </c>
      <c r="U15" s="137" t="str" cm="1">
        <f t="array" ref="U15">IF(OR($U$11=$N15:$S15), $M15, "")</f>
        <v/>
      </c>
      <c r="V15" s="137" t="str" cm="1">
        <f t="array" ref="V15">IF(OR($V$11=$N15:$S15), $M15, "")</f>
        <v/>
      </c>
      <c r="W15" s="137" t="str" cm="1">
        <f t="array" ref="W15">IF(OR($W$11=$N15:$S15), $M15, "")</f>
        <v/>
      </c>
      <c r="X15" s="137" t="str" cm="1">
        <f t="array" ref="X15">IF(OR($X$11=$N15:$S15), $M15, "")</f>
        <v/>
      </c>
      <c r="Y15" s="137" t="str" cm="1">
        <f t="array" ref="Y15">IF(OR($Y$11=$N15:$S15), $M15, "")</f>
        <v/>
      </c>
      <c r="Z15" s="137" t="str" cm="1">
        <f t="array" ref="Z15">IF(OR($Z$11=$N15:$S15), $M15, "")</f>
        <v/>
      </c>
      <c r="AA15" s="137" t="str" cm="1">
        <f t="array" ref="AA15">IF(OR($AA$11=$N15:$S15), $M15, "")</f>
        <v/>
      </c>
      <c r="AB15" s="137" t="str" cm="1">
        <f t="array" ref="AB15">IF(OR($AB$11=$N15:$S15), $M15, "")</f>
        <v/>
      </c>
      <c r="AC15" s="138" t="str" cm="1">
        <f t="array" ref="AC15">IF(OR($AC$11=$N15:$S15), $M15, "")</f>
        <v/>
      </c>
      <c r="AD15" s="96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39" s="244" customFormat="1" ht="18">
      <c r="A16" s="125"/>
      <c r="B16" s="153"/>
      <c r="C16" s="154"/>
      <c r="D16" s="126"/>
      <c r="E16" s="126"/>
      <c r="F16" s="282"/>
      <c r="G16" s="128"/>
      <c r="H16" s="132"/>
      <c r="I16" s="283"/>
      <c r="J16" s="132"/>
      <c r="K16" s="133"/>
      <c r="L16" s="134"/>
      <c r="M16" s="136">
        <f t="shared" si="3"/>
        <v>0</v>
      </c>
      <c r="N16" s="137">
        <f t="shared" si="4"/>
        <v>0</v>
      </c>
      <c r="O16" s="137">
        <f t="shared" si="5"/>
        <v>0</v>
      </c>
      <c r="P16" s="137">
        <f t="shared" si="6"/>
        <v>0</v>
      </c>
      <c r="Q16" s="137">
        <f t="shared" si="7"/>
        <v>0</v>
      </c>
      <c r="R16" s="137">
        <f t="shared" si="8"/>
        <v>0</v>
      </c>
      <c r="S16" s="137">
        <f t="shared" si="9"/>
        <v>0</v>
      </c>
      <c r="T16" s="137" t="str" cm="1">
        <f t="array" ref="T16">IF(OR($T$11=$N16:$S16), $M16, "")</f>
        <v/>
      </c>
      <c r="U16" s="137" t="str" cm="1">
        <f t="array" ref="U16">IF(OR($U$11=$N16:$S16), $M16, "")</f>
        <v/>
      </c>
      <c r="V16" s="137" t="str" cm="1">
        <f t="array" ref="V16">IF(OR($V$11=$N16:$S16), $M16, "")</f>
        <v/>
      </c>
      <c r="W16" s="137" t="str" cm="1">
        <f t="array" ref="W16">IF(OR($W$11=$N16:$S16), $M16, "")</f>
        <v/>
      </c>
      <c r="X16" s="137" t="str" cm="1">
        <f t="array" ref="X16">IF(OR($X$11=$N16:$S16), $M16, "")</f>
        <v/>
      </c>
      <c r="Y16" s="137" t="str" cm="1">
        <f t="array" ref="Y16">IF(OR($Y$11=$N16:$S16), $M16, "")</f>
        <v/>
      </c>
      <c r="Z16" s="137" t="str" cm="1">
        <f t="array" ref="Z16">IF(OR($Z$11=$N16:$S16), $M16, "")</f>
        <v/>
      </c>
      <c r="AA16" s="137" t="str" cm="1">
        <f t="array" ref="AA16">IF(OR($AA$11=$N16:$S16), $M16, "")</f>
        <v/>
      </c>
      <c r="AB16" s="137" t="str" cm="1">
        <f t="array" ref="AB16">IF(OR($AB$11=$N16:$S16), $M16, "")</f>
        <v/>
      </c>
      <c r="AC16" s="138" t="str" cm="1">
        <f t="array" ref="AC16">IF(OR($AC$11=$N16:$S16), $M16, "")</f>
        <v/>
      </c>
      <c r="AD16" s="96"/>
      <c r="AE16" s="97"/>
      <c r="AF16" s="97"/>
      <c r="AG16" s="97"/>
      <c r="AH16" s="97"/>
      <c r="AI16" s="97"/>
      <c r="AJ16" s="97"/>
      <c r="AK16" s="97"/>
      <c r="AL16" s="97"/>
      <c r="AM16" s="98"/>
    </row>
    <row r="17" spans="1:39" s="244" customFormat="1" ht="18">
      <c r="A17" s="125"/>
      <c r="B17" s="153"/>
      <c r="C17" s="154"/>
      <c r="D17" s="126"/>
      <c r="E17" s="126"/>
      <c r="F17" s="282"/>
      <c r="G17" s="128"/>
      <c r="H17" s="132"/>
      <c r="I17" s="283"/>
      <c r="J17" s="132"/>
      <c r="K17" s="133"/>
      <c r="L17" s="134"/>
      <c r="M17" s="136">
        <f t="shared" si="3"/>
        <v>0</v>
      </c>
      <c r="N17" s="137">
        <f t="shared" si="4"/>
        <v>0</v>
      </c>
      <c r="O17" s="137">
        <f t="shared" si="5"/>
        <v>0</v>
      </c>
      <c r="P17" s="137">
        <f t="shared" si="6"/>
        <v>0</v>
      </c>
      <c r="Q17" s="137">
        <f t="shared" si="7"/>
        <v>0</v>
      </c>
      <c r="R17" s="137">
        <f t="shared" si="8"/>
        <v>0</v>
      </c>
      <c r="S17" s="137">
        <f t="shared" si="9"/>
        <v>0</v>
      </c>
      <c r="T17" s="137" t="str" cm="1">
        <f t="array" ref="T17">IF(OR($T$11=$N17:$S17), $M17, "")</f>
        <v/>
      </c>
      <c r="U17" s="137" t="str" cm="1">
        <f t="array" ref="U17">IF(OR($U$11=$N17:$S17), $M17, "")</f>
        <v/>
      </c>
      <c r="V17" s="137" t="str" cm="1">
        <f t="array" ref="V17">IF(OR($V$11=$N17:$S17), $M17, "")</f>
        <v/>
      </c>
      <c r="W17" s="137" t="str" cm="1">
        <f t="array" ref="W17">IF(OR($W$11=$N17:$S17), $M17, "")</f>
        <v/>
      </c>
      <c r="X17" s="137" t="str" cm="1">
        <f t="array" ref="X17">IF(OR($X$11=$N17:$S17), $M17, "")</f>
        <v/>
      </c>
      <c r="Y17" s="137" t="str" cm="1">
        <f t="array" ref="Y17">IF(OR($Y$11=$N17:$S17), $M17, "")</f>
        <v/>
      </c>
      <c r="Z17" s="137" t="str" cm="1">
        <f t="array" ref="Z17">IF(OR($Z$11=$N17:$S17), $M17, "")</f>
        <v/>
      </c>
      <c r="AA17" s="137" t="str" cm="1">
        <f t="array" ref="AA17">IF(OR($AA$11=$N17:$S17), $M17, "")</f>
        <v/>
      </c>
      <c r="AB17" s="137" t="str" cm="1">
        <f t="array" ref="AB17">IF(OR($AB$11=$N17:$S17), $M17, "")</f>
        <v/>
      </c>
      <c r="AC17" s="138" t="str" cm="1">
        <f t="array" ref="AC17">IF(OR($AC$11=$N17:$S17), $M17, "")</f>
        <v/>
      </c>
      <c r="AD17" s="96"/>
      <c r="AE17" s="97"/>
      <c r="AF17" s="97"/>
      <c r="AG17" s="97"/>
      <c r="AH17" s="97"/>
      <c r="AI17" s="97"/>
      <c r="AJ17" s="97"/>
      <c r="AK17" s="97"/>
      <c r="AL17" s="97"/>
      <c r="AM17" s="98"/>
    </row>
    <row r="18" spans="1:39" s="244" customFormat="1" ht="18">
      <c r="A18" s="125">
        <v>3</v>
      </c>
      <c r="B18" s="265" t="s">
        <v>385</v>
      </c>
      <c r="C18" s="279" t="s">
        <v>862</v>
      </c>
      <c r="D18" s="264" t="s">
        <v>817</v>
      </c>
      <c r="E18" s="264" t="s">
        <v>838</v>
      </c>
      <c r="F18" s="282"/>
      <c r="G18" s="128"/>
      <c r="H18" s="132"/>
      <c r="I18" s="283"/>
      <c r="J18" s="132"/>
      <c r="K18" s="133"/>
      <c r="L18" s="134"/>
      <c r="M18" s="136">
        <f t="shared" si="3"/>
        <v>0</v>
      </c>
      <c r="N18" s="137">
        <f t="shared" si="4"/>
        <v>0</v>
      </c>
      <c r="O18" s="137">
        <f t="shared" si="5"/>
        <v>0</v>
      </c>
      <c r="P18" s="137">
        <f t="shared" si="6"/>
        <v>0</v>
      </c>
      <c r="Q18" s="137">
        <f t="shared" si="7"/>
        <v>0</v>
      </c>
      <c r="R18" s="137">
        <f t="shared" si="8"/>
        <v>0</v>
      </c>
      <c r="S18" s="137">
        <f t="shared" si="9"/>
        <v>0</v>
      </c>
      <c r="T18" s="137" t="str" cm="1">
        <f t="array" ref="T18">IF(OR($T$11=$N18:$S18), $M18, "")</f>
        <v/>
      </c>
      <c r="U18" s="137" t="str" cm="1">
        <f t="array" ref="U18">IF(OR($U$11=$N18:$S18), $M18, "")</f>
        <v/>
      </c>
      <c r="V18" s="137" t="str" cm="1">
        <f t="array" ref="V18">IF(OR($V$11=$N18:$S18), $M18, "")</f>
        <v/>
      </c>
      <c r="W18" s="137" t="str" cm="1">
        <f t="array" ref="W18">IF(OR($W$11=$N18:$S18), $M18, "")</f>
        <v/>
      </c>
      <c r="X18" s="137" t="str" cm="1">
        <f t="array" ref="X18">IF(OR($X$11=$N18:$S18), $M18, "")</f>
        <v/>
      </c>
      <c r="Y18" s="137" t="str" cm="1">
        <f t="array" ref="Y18">IF(OR($Y$11=$N18:$S18), $M18, "")</f>
        <v/>
      </c>
      <c r="Z18" s="137" t="str" cm="1">
        <f t="array" ref="Z18">IF(OR($Z$11=$N18:$S18), $M18, "")</f>
        <v/>
      </c>
      <c r="AA18" s="137" t="str" cm="1">
        <f t="array" ref="AA18">IF(OR($AA$11=$N18:$S18), $M18, "")</f>
        <v/>
      </c>
      <c r="AB18" s="137" t="str" cm="1">
        <f t="array" ref="AB18">IF(OR($AB$11=$N18:$S18), $M18, "")</f>
        <v/>
      </c>
      <c r="AC18" s="138" t="str" cm="1">
        <f t="array" ref="AC18">IF(OR($AC$11=$N18:$S18), $M18, "")</f>
        <v/>
      </c>
      <c r="AD18" s="96" t="str" cm="1">
        <f t="array" ref="AD18">IF(OR($AD$11=$N18:$S18), $M18, "")</f>
        <v/>
      </c>
      <c r="AE18" s="97" t="str" cm="1">
        <f t="array" ref="AE18">IF(OR($AE$11=$N18:$S18), $M18, "")</f>
        <v/>
      </c>
      <c r="AF18" s="97" t="str" cm="1">
        <f t="array" ref="AF18">IF(OR($AF$11=$N18:$S18), $M18, "")</f>
        <v/>
      </c>
      <c r="AG18" s="97" t="str" cm="1">
        <f t="array" ref="AG18">IF(OR($AG$11=$N18:$S18), $M18, "")</f>
        <v/>
      </c>
      <c r="AH18" s="97" t="str" cm="1">
        <f t="array" ref="AH18">IF(OR($AH$11=$N18:$S18), $M18, "")</f>
        <v/>
      </c>
      <c r="AI18" s="97" t="str" cm="1">
        <f t="array" ref="AI18">IF(OR($AI$11=$N18:$S18), $M18, "")</f>
        <v/>
      </c>
      <c r="AJ18" s="97" t="str" cm="1">
        <f t="array" ref="AJ18">IF(OR($AJ$11=$N18:$S18), $M18, "")</f>
        <v/>
      </c>
      <c r="AK18" s="97" t="str" cm="1">
        <f t="array" ref="AK18">IF(OR($AK$11=$N18:$S18), $M18, "")</f>
        <v/>
      </c>
      <c r="AL18" s="97" t="str" cm="1">
        <f t="array" ref="AL18">IF(OR($AL$11=$N18:$S18), $M18, "")</f>
        <v/>
      </c>
      <c r="AM18" s="98" t="str" cm="1">
        <f t="array" ref="AM18">IF(OR($AM$11=$N18:$S18), $M18, "")</f>
        <v/>
      </c>
    </row>
    <row r="19" spans="1:39" s="244" customFormat="1" ht="18">
      <c r="A19" s="125"/>
      <c r="B19" s="153"/>
      <c r="C19" s="154"/>
      <c r="D19" s="126"/>
      <c r="E19" s="126"/>
      <c r="F19" s="282"/>
      <c r="G19" s="128"/>
      <c r="H19" s="132"/>
      <c r="I19" s="283"/>
      <c r="J19" s="132"/>
      <c r="K19" s="133"/>
      <c r="L19" s="134"/>
      <c r="M19" s="136">
        <f t="shared" si="3"/>
        <v>0</v>
      </c>
      <c r="N19" s="137">
        <f t="shared" si="4"/>
        <v>0</v>
      </c>
      <c r="O19" s="137">
        <f t="shared" si="5"/>
        <v>0</v>
      </c>
      <c r="P19" s="137">
        <f t="shared" si="6"/>
        <v>0</v>
      </c>
      <c r="Q19" s="137">
        <f t="shared" si="7"/>
        <v>0</v>
      </c>
      <c r="R19" s="137">
        <f t="shared" si="8"/>
        <v>0</v>
      </c>
      <c r="S19" s="137">
        <f t="shared" si="9"/>
        <v>0</v>
      </c>
      <c r="T19" s="137" t="str" cm="1">
        <f t="array" ref="T19">IF(OR($T$11=$N19:$S19), $M19, "")</f>
        <v/>
      </c>
      <c r="U19" s="137" t="str" cm="1">
        <f t="array" ref="U19">IF(OR($U$11=$N19:$S19), $M19, "")</f>
        <v/>
      </c>
      <c r="V19" s="137" t="str" cm="1">
        <f t="array" ref="V19">IF(OR($V$11=$N19:$S19), $M19, "")</f>
        <v/>
      </c>
      <c r="W19" s="137" t="str" cm="1">
        <f t="array" ref="W19">IF(OR($W$11=$N19:$S19), $M19, "")</f>
        <v/>
      </c>
      <c r="X19" s="137" t="str" cm="1">
        <f t="array" ref="X19">IF(OR($X$11=$N19:$S19), $M19, "")</f>
        <v/>
      </c>
      <c r="Y19" s="137" t="str" cm="1">
        <f t="array" ref="Y19">IF(OR($Y$11=$N19:$S19), $M19, "")</f>
        <v/>
      </c>
      <c r="Z19" s="137" t="str" cm="1">
        <f t="array" ref="Z19">IF(OR($Z$11=$N19:$S19), $M19, "")</f>
        <v/>
      </c>
      <c r="AA19" s="137" t="str" cm="1">
        <f t="array" ref="AA19">IF(OR($AA$11=$N19:$S19), $M19, "")</f>
        <v/>
      </c>
      <c r="AB19" s="137" t="str" cm="1">
        <f t="array" ref="AB19">IF(OR($AB$11=$N19:$S19), $M19, "")</f>
        <v/>
      </c>
      <c r="AC19" s="138" t="str" cm="1">
        <f t="array" ref="AC19">IF(OR($AC$11=$N19:$S19), $M19, "")</f>
        <v/>
      </c>
      <c r="AD19" s="96" t="str" cm="1">
        <f t="array" ref="AD19">IF(OR($AD$11=$N19:$S19), $M19, "")</f>
        <v/>
      </c>
      <c r="AE19" s="97" t="str" cm="1">
        <f t="array" ref="AE19">IF(OR($AE$11=$N19:$S19), $M19, "")</f>
        <v/>
      </c>
      <c r="AF19" s="97" t="str" cm="1">
        <f t="array" ref="AF19">IF(OR($AF$11=$N19:$S19), $M19, "")</f>
        <v/>
      </c>
      <c r="AG19" s="97" t="str" cm="1">
        <f t="array" ref="AG19">IF(OR($AG$11=$N19:$S19), $M19, "")</f>
        <v/>
      </c>
      <c r="AH19" s="97" t="str" cm="1">
        <f t="array" ref="AH19">IF(OR($AH$11=$N19:$S19), $M19, "")</f>
        <v/>
      </c>
      <c r="AI19" s="97" t="str" cm="1">
        <f t="array" ref="AI19">IF(OR($AI$11=$N19:$S19), $M19, "")</f>
        <v/>
      </c>
      <c r="AJ19" s="97" t="str" cm="1">
        <f t="array" ref="AJ19">IF(OR($AJ$11=$N19:$S19), $M19, "")</f>
        <v/>
      </c>
      <c r="AK19" s="97" t="str" cm="1">
        <f t="array" ref="AK19">IF(OR($AK$11=$N19:$S19), $M19, "")</f>
        <v/>
      </c>
      <c r="AL19" s="97" t="str" cm="1">
        <f t="array" ref="AL19">IF(OR($AL$11=$N19:$S19), $M19, "")</f>
        <v/>
      </c>
      <c r="AM19" s="98" t="str" cm="1">
        <f t="array" ref="AM19">IF(OR($AM$11=$N19:$S19), $M19, "")</f>
        <v/>
      </c>
    </row>
    <row r="20" spans="1:39" s="244" customFormat="1" ht="18">
      <c r="A20" s="125"/>
      <c r="B20" s="153"/>
      <c r="C20" s="154"/>
      <c r="D20" s="126"/>
      <c r="E20" s="126"/>
      <c r="F20" s="282"/>
      <c r="G20" s="128"/>
      <c r="H20" s="132"/>
      <c r="I20" s="283"/>
      <c r="J20" s="132"/>
      <c r="K20" s="133"/>
      <c r="L20" s="134"/>
      <c r="M20" s="136">
        <f t="shared" si="3"/>
        <v>0</v>
      </c>
      <c r="N20" s="137">
        <f t="shared" si="4"/>
        <v>0</v>
      </c>
      <c r="O20" s="137">
        <f t="shared" si="5"/>
        <v>0</v>
      </c>
      <c r="P20" s="137">
        <f t="shared" si="6"/>
        <v>0</v>
      </c>
      <c r="Q20" s="137">
        <f t="shared" si="7"/>
        <v>0</v>
      </c>
      <c r="R20" s="137">
        <f t="shared" si="8"/>
        <v>0</v>
      </c>
      <c r="S20" s="137">
        <f t="shared" si="9"/>
        <v>0</v>
      </c>
      <c r="T20" s="137" t="str" cm="1">
        <f t="array" ref="T20">IF(OR($T$11=$N20:$S20), $M20, "")</f>
        <v/>
      </c>
      <c r="U20" s="137" t="str" cm="1">
        <f t="array" ref="U20">IF(OR($U$11=$N20:$S20), $M20, "")</f>
        <v/>
      </c>
      <c r="V20" s="137" t="str" cm="1">
        <f t="array" ref="V20">IF(OR($V$11=$N20:$S20), $M20, "")</f>
        <v/>
      </c>
      <c r="W20" s="137" t="str" cm="1">
        <f t="array" ref="W20">IF(OR($W$11=$N20:$S20), $M20, "")</f>
        <v/>
      </c>
      <c r="X20" s="137" t="str" cm="1">
        <f t="array" ref="X20">IF(OR($X$11=$N20:$S20), $M20, "")</f>
        <v/>
      </c>
      <c r="Y20" s="137" t="str" cm="1">
        <f t="array" ref="Y20">IF(OR($Y$11=$N20:$S20), $M20, "")</f>
        <v/>
      </c>
      <c r="Z20" s="137" t="str" cm="1">
        <f t="array" ref="Z20">IF(OR($Z$11=$N20:$S20), $M20, "")</f>
        <v/>
      </c>
      <c r="AA20" s="137" t="str" cm="1">
        <f t="array" ref="AA20">IF(OR($AA$11=$N20:$S20), $M20, "")</f>
        <v/>
      </c>
      <c r="AB20" s="137" t="str" cm="1">
        <f t="array" ref="AB20">IF(OR($AB$11=$N20:$S20), $M20, "")</f>
        <v/>
      </c>
      <c r="AC20" s="138" t="str" cm="1">
        <f t="array" ref="AC20">IF(OR($AC$11=$N20:$S20), $M20, "")</f>
        <v/>
      </c>
      <c r="AD20" s="96" t="str" cm="1">
        <f t="array" ref="AD20">IF(OR($AD$11=$N20:$S20), $M20, "")</f>
        <v/>
      </c>
      <c r="AE20" s="97" t="str" cm="1">
        <f t="array" ref="AE20">IF(OR($AE$11=$N20:$S20), $M20, "")</f>
        <v/>
      </c>
      <c r="AF20" s="97" t="str" cm="1">
        <f t="array" ref="AF20">IF(OR($AF$11=$N20:$S20), $M20, "")</f>
        <v/>
      </c>
      <c r="AG20" s="97" t="str" cm="1">
        <f t="array" ref="AG20">IF(OR($AG$11=$N20:$S20), $M20, "")</f>
        <v/>
      </c>
      <c r="AH20" s="97" t="str" cm="1">
        <f t="array" ref="AH20">IF(OR($AH$11=$N20:$S20), $M20, "")</f>
        <v/>
      </c>
      <c r="AI20" s="97" t="str" cm="1">
        <f t="array" ref="AI20">IF(OR($AI$11=$N20:$S20), $M20, "")</f>
        <v/>
      </c>
      <c r="AJ20" s="97" t="str" cm="1">
        <f t="array" ref="AJ20">IF(OR($AJ$11=$N20:$S20), $M20, "")</f>
        <v/>
      </c>
      <c r="AK20" s="97" t="str" cm="1">
        <f t="array" ref="AK20">IF(OR($AK$11=$N20:$S20), $M20, "")</f>
        <v/>
      </c>
      <c r="AL20" s="97" t="str" cm="1">
        <f t="array" ref="AL20">IF(OR($AL$11=$N20:$S20), $M20, "")</f>
        <v/>
      </c>
      <c r="AM20" s="98" t="str" cm="1">
        <f t="array" ref="AM20">IF(OR($AM$11=$N20:$S20), $M20, "")</f>
        <v/>
      </c>
    </row>
    <row r="21" spans="1:39" s="244" customFormat="1" ht="18">
      <c r="A21" s="125">
        <v>4</v>
      </c>
      <c r="B21" s="153" t="s">
        <v>385</v>
      </c>
      <c r="C21" s="154" t="s">
        <v>862</v>
      </c>
      <c r="D21" s="126" t="s">
        <v>780</v>
      </c>
      <c r="E21" s="126" t="s">
        <v>836</v>
      </c>
      <c r="F21" s="282"/>
      <c r="G21" s="128"/>
      <c r="H21" s="132"/>
      <c r="I21" s="283"/>
      <c r="J21" s="132"/>
      <c r="K21" s="133"/>
      <c r="L21" s="134"/>
      <c r="M21" s="136">
        <f t="shared" si="3"/>
        <v>0</v>
      </c>
      <c r="N21" s="137">
        <f t="shared" si="4"/>
        <v>0</v>
      </c>
      <c r="O21" s="137">
        <f t="shared" si="5"/>
        <v>0</v>
      </c>
      <c r="P21" s="137">
        <f t="shared" si="6"/>
        <v>0</v>
      </c>
      <c r="Q21" s="137">
        <f t="shared" si="7"/>
        <v>0</v>
      </c>
      <c r="R21" s="137">
        <f t="shared" si="8"/>
        <v>0</v>
      </c>
      <c r="S21" s="137">
        <f t="shared" si="9"/>
        <v>0</v>
      </c>
      <c r="T21" s="137" t="str" cm="1">
        <f t="array" ref="T21">IF(OR($T$11=$N21:$S21), $M21, "")</f>
        <v/>
      </c>
      <c r="U21" s="137" t="str" cm="1">
        <f t="array" ref="U21">IF(OR($U$11=$N21:$S21), $M21, "")</f>
        <v/>
      </c>
      <c r="V21" s="137" t="str" cm="1">
        <f t="array" ref="V21">IF(OR($V$11=$N21:$S21), $M21, "")</f>
        <v/>
      </c>
      <c r="W21" s="137" t="str" cm="1">
        <f t="array" ref="W21">IF(OR($W$11=$N21:$S21), $M21, "")</f>
        <v/>
      </c>
      <c r="X21" s="137" t="str" cm="1">
        <f t="array" ref="X21">IF(OR($X$11=$N21:$S21), $M21, "")</f>
        <v/>
      </c>
      <c r="Y21" s="137" t="str" cm="1">
        <f t="array" ref="Y21">IF(OR($Y$11=$N21:$S21), $M21, "")</f>
        <v/>
      </c>
      <c r="Z21" s="137" t="str" cm="1">
        <f t="array" ref="Z21">IF(OR($Z$11=$N21:$S21), $M21, "")</f>
        <v/>
      </c>
      <c r="AA21" s="137" t="str" cm="1">
        <f t="array" ref="AA21">IF(OR($AA$11=$N21:$S21), $M21, "")</f>
        <v/>
      </c>
      <c r="AB21" s="137" t="str" cm="1">
        <f t="array" ref="AB21">IF(OR($AB$11=$N21:$S21), $M21, "")</f>
        <v/>
      </c>
      <c r="AC21" s="138" t="str" cm="1">
        <f t="array" ref="AC21">IF(OR($AC$11=$N21:$S21), $M21, "")</f>
        <v/>
      </c>
      <c r="AD21" s="96"/>
      <c r="AE21" s="97"/>
      <c r="AF21" s="97"/>
      <c r="AG21" s="97"/>
      <c r="AH21" s="97"/>
      <c r="AI21" s="97"/>
      <c r="AJ21" s="97"/>
      <c r="AK21" s="97"/>
      <c r="AL21" s="97"/>
      <c r="AM21" s="98"/>
    </row>
    <row r="22" spans="1:39" s="244" customFormat="1" ht="18">
      <c r="A22" s="125"/>
      <c r="B22" s="153"/>
      <c r="C22" s="154"/>
      <c r="D22" s="126"/>
      <c r="E22" s="126"/>
      <c r="F22" s="282"/>
      <c r="G22" s="128"/>
      <c r="H22" s="132"/>
      <c r="I22" s="283"/>
      <c r="J22" s="132"/>
      <c r="K22" s="133"/>
      <c r="L22" s="134"/>
      <c r="M22" s="136">
        <f t="shared" si="3"/>
        <v>0</v>
      </c>
      <c r="N22" s="137">
        <f t="shared" si="4"/>
        <v>0</v>
      </c>
      <c r="O22" s="137">
        <f t="shared" si="5"/>
        <v>0</v>
      </c>
      <c r="P22" s="137">
        <f t="shared" si="6"/>
        <v>0</v>
      </c>
      <c r="Q22" s="137">
        <f t="shared" si="7"/>
        <v>0</v>
      </c>
      <c r="R22" s="137">
        <f t="shared" si="8"/>
        <v>0</v>
      </c>
      <c r="S22" s="137">
        <f t="shared" si="9"/>
        <v>0</v>
      </c>
      <c r="T22" s="137" t="str" cm="1">
        <f t="array" ref="T22">IF(OR($T$11=$N22:$S22), $M22, "")</f>
        <v/>
      </c>
      <c r="U22" s="137" t="str" cm="1">
        <f t="array" ref="U22">IF(OR($U$11=$N22:$S22), $M22, "")</f>
        <v/>
      </c>
      <c r="V22" s="137" t="str" cm="1">
        <f t="array" ref="V22">IF(OR($V$11=$N22:$S22), $M22, "")</f>
        <v/>
      </c>
      <c r="W22" s="137" t="str" cm="1">
        <f t="array" ref="W22">IF(OR($W$11=$N22:$S22), $M22, "")</f>
        <v/>
      </c>
      <c r="X22" s="137" t="str" cm="1">
        <f t="array" ref="X22">IF(OR($X$11=$N22:$S22), $M22, "")</f>
        <v/>
      </c>
      <c r="Y22" s="137" t="str" cm="1">
        <f t="array" ref="Y22">IF(OR($Y$11=$N22:$S22), $M22, "")</f>
        <v/>
      </c>
      <c r="Z22" s="137" t="str" cm="1">
        <f t="array" ref="Z22">IF(OR($Z$11=$N22:$S22), $M22, "")</f>
        <v/>
      </c>
      <c r="AA22" s="137" t="str" cm="1">
        <f t="array" ref="AA22">IF(OR($AA$11=$N22:$S22), $M22, "")</f>
        <v/>
      </c>
      <c r="AB22" s="137" t="str" cm="1">
        <f t="array" ref="AB22">IF(OR($AB$11=$N22:$S22), $M22, "")</f>
        <v/>
      </c>
      <c r="AC22" s="138" t="str" cm="1">
        <f t="array" ref="AC22">IF(OR($AC$11=$N22:$S22), $M22, "")</f>
        <v/>
      </c>
      <c r="AD22" s="96" t="str" cm="1">
        <f t="array" ref="AD22">IF(OR($AD$11=$N22:$S22), $M22, "")</f>
        <v/>
      </c>
      <c r="AE22" s="97" t="str" cm="1">
        <f t="array" ref="AE22">IF(OR($AE$11=$N22:$S22), $M22, "")</f>
        <v/>
      </c>
      <c r="AF22" s="97" t="str" cm="1">
        <f t="array" ref="AF22">IF(OR($AF$11=$N22:$S22), $M22, "")</f>
        <v/>
      </c>
      <c r="AG22" s="97" t="str" cm="1">
        <f t="array" ref="AG22">IF(OR($AG$11=$N22:$S22), $M22, "")</f>
        <v/>
      </c>
      <c r="AH22" s="97" t="str" cm="1">
        <f t="array" ref="AH22">IF(OR($AH$11=$N22:$S22), $M22, "")</f>
        <v/>
      </c>
      <c r="AI22" s="97" t="str" cm="1">
        <f t="array" ref="AI22">IF(OR($AI$11=$N22:$S22), $M22, "")</f>
        <v/>
      </c>
      <c r="AJ22" s="97" t="str" cm="1">
        <f t="array" ref="AJ22">IF(OR($AJ$11=$N22:$S22), $M22, "")</f>
        <v/>
      </c>
      <c r="AK22" s="97" t="str" cm="1">
        <f t="array" ref="AK22">IF(OR($AK$11=$N22:$S22), $M22, "")</f>
        <v/>
      </c>
      <c r="AL22" s="97" t="str" cm="1">
        <f t="array" ref="AL22">IF(OR($AL$11=$N22:$S22), $M22, "")</f>
        <v/>
      </c>
      <c r="AM22" s="98" t="str" cm="1">
        <f t="array" ref="AM22">IF(OR($AM$11=$N22:$S22), $M22, "")</f>
        <v/>
      </c>
    </row>
    <row r="23" spans="1:39" s="244" customFormat="1" ht="18">
      <c r="A23" s="125"/>
      <c r="B23" s="153"/>
      <c r="C23" s="154"/>
      <c r="D23" s="126"/>
      <c r="E23" s="126"/>
      <c r="F23" s="282"/>
      <c r="G23" s="128"/>
      <c r="H23" s="132"/>
      <c r="I23" s="283"/>
      <c r="J23" s="132"/>
      <c r="K23" s="133"/>
      <c r="L23" s="134"/>
      <c r="M23" s="136">
        <f t="shared" si="3"/>
        <v>0</v>
      </c>
      <c r="N23" s="137">
        <f t="shared" si="4"/>
        <v>0</v>
      </c>
      <c r="O23" s="137">
        <f t="shared" si="5"/>
        <v>0</v>
      </c>
      <c r="P23" s="137">
        <f t="shared" si="6"/>
        <v>0</v>
      </c>
      <c r="Q23" s="137">
        <f t="shared" si="7"/>
        <v>0</v>
      </c>
      <c r="R23" s="137">
        <f t="shared" si="8"/>
        <v>0</v>
      </c>
      <c r="S23" s="137">
        <f t="shared" si="9"/>
        <v>0</v>
      </c>
      <c r="T23" s="137" t="str" cm="1">
        <f t="array" ref="T23">IF(OR($T$11=$N23:$S23), $M23, "")</f>
        <v/>
      </c>
      <c r="U23" s="137" t="str" cm="1">
        <f t="array" ref="U23">IF(OR($U$11=$N23:$S23), $M23, "")</f>
        <v/>
      </c>
      <c r="V23" s="137" t="str" cm="1">
        <f t="array" ref="V23">IF(OR($V$11=$N23:$S23), $M23, "")</f>
        <v/>
      </c>
      <c r="W23" s="137" t="str" cm="1">
        <f t="array" ref="W23">IF(OR($W$11=$N23:$S23), $M23, "")</f>
        <v/>
      </c>
      <c r="X23" s="137" t="str" cm="1">
        <f t="array" ref="X23">IF(OR($X$11=$N23:$S23), $M23, "")</f>
        <v/>
      </c>
      <c r="Y23" s="137" t="str" cm="1">
        <f t="array" ref="Y23">IF(OR($Y$11=$N23:$S23), $M23, "")</f>
        <v/>
      </c>
      <c r="Z23" s="137" t="str" cm="1">
        <f t="array" ref="Z23">IF(OR($Z$11=$N23:$S23), $M23, "")</f>
        <v/>
      </c>
      <c r="AA23" s="137" t="str" cm="1">
        <f t="array" ref="AA23">IF(OR($AA$11=$N23:$S23), $M23, "")</f>
        <v/>
      </c>
      <c r="AB23" s="137" t="str" cm="1">
        <f t="array" ref="AB23">IF(OR($AB$11=$N23:$S23), $M23, "")</f>
        <v/>
      </c>
      <c r="AC23" s="138" t="str" cm="1">
        <f t="array" ref="AC23">IF(OR($AC$11=$N23:$S23), $M23, "")</f>
        <v/>
      </c>
      <c r="AD23" s="96" t="str" cm="1">
        <f t="array" ref="AD23">IF(OR($AD$11=$N23:$S23), $M23, "")</f>
        <v/>
      </c>
      <c r="AE23" s="97" t="str" cm="1">
        <f t="array" ref="AE23">IF(OR($AE$11=$N23:$S23), $M23, "")</f>
        <v/>
      </c>
      <c r="AF23" s="97" t="str" cm="1">
        <f t="array" ref="AF23">IF(OR($AF$11=$N23:$S23), $M23, "")</f>
        <v/>
      </c>
      <c r="AG23" s="97" t="str" cm="1">
        <f t="array" ref="AG23">IF(OR($AG$11=$N23:$S23), $M23, "")</f>
        <v/>
      </c>
      <c r="AH23" s="97" t="str" cm="1">
        <f t="array" ref="AH23">IF(OR($AH$11=$N23:$S23), $M23, "")</f>
        <v/>
      </c>
      <c r="AI23" s="97" t="str" cm="1">
        <f t="array" ref="AI23">IF(OR($AI$11=$N23:$S23), $M23, "")</f>
        <v/>
      </c>
      <c r="AJ23" s="97" t="str" cm="1">
        <f t="array" ref="AJ23">IF(OR($AJ$11=$N23:$S23), $M23, "")</f>
        <v/>
      </c>
      <c r="AK23" s="97" t="str" cm="1">
        <f t="array" ref="AK23">IF(OR($AK$11=$N23:$S23), $M23, "")</f>
        <v/>
      </c>
      <c r="AL23" s="97" t="str" cm="1">
        <f t="array" ref="AL23">IF(OR($AL$11=$N23:$S23), $M23, "")</f>
        <v/>
      </c>
      <c r="AM23" s="98" t="str" cm="1">
        <f t="array" ref="AM23">IF(OR($AM$11=$N23:$S23), $M23, "")</f>
        <v/>
      </c>
    </row>
    <row r="24" spans="1:39" s="244" customFormat="1" ht="54">
      <c r="A24" s="125">
        <v>5</v>
      </c>
      <c r="B24" s="153" t="s">
        <v>385</v>
      </c>
      <c r="C24" s="154" t="s">
        <v>750</v>
      </c>
      <c r="D24" s="264" t="s">
        <v>818</v>
      </c>
      <c r="E24" s="264" t="s">
        <v>838</v>
      </c>
      <c r="F24" s="282"/>
      <c r="G24" s="128"/>
      <c r="H24" s="132"/>
      <c r="I24" s="283"/>
      <c r="J24" s="132"/>
      <c r="K24" s="133"/>
      <c r="L24" s="134"/>
      <c r="M24" s="136">
        <f t="shared" ref="M24:M63" si="10">H24*I24*K24</f>
        <v>0</v>
      </c>
      <c r="N24" s="137">
        <f t="shared" ref="N24:N63" si="11">L24+G24</f>
        <v>0</v>
      </c>
      <c r="O24" s="137">
        <f t="shared" ref="O24:O63" si="12">IF(N24&lt;=$AM$11,G24+N24,"")</f>
        <v>0</v>
      </c>
      <c r="P24" s="137">
        <f t="shared" ref="P24:P63" si="13">IF(O24&lt;=$AM$11,G24+O24,"")</f>
        <v>0</v>
      </c>
      <c r="Q24" s="137">
        <f t="shared" ref="Q24:Q63" si="14">IF(P24&lt;=$AM$11,$G24+$P24,"")</f>
        <v>0</v>
      </c>
      <c r="R24" s="137">
        <f t="shared" ref="R24:R63" si="15">IF(Q24&lt;=$AM$11,$G24+$Q24,"")</f>
        <v>0</v>
      </c>
      <c r="S24" s="137">
        <f t="shared" ref="S24:S63" si="16">IF(R24&lt;=$AM$11,$G24+$R24,"")</f>
        <v>0</v>
      </c>
      <c r="T24" s="137" t="str" cm="1">
        <f t="array" ref="T24">IF(OR($T$11=$N24:$S24), $M24, "")</f>
        <v/>
      </c>
      <c r="U24" s="137" t="str" cm="1">
        <f t="array" ref="U24">IF(OR($U$11=$N24:$S24), $M24, "")</f>
        <v/>
      </c>
      <c r="V24" s="137" t="str" cm="1">
        <f t="array" ref="V24">IF(OR($V$11=$N24:$S24), $M24, "")</f>
        <v/>
      </c>
      <c r="W24" s="137" t="str" cm="1">
        <f t="array" ref="W24">IF(OR($W$11=$N24:$S24), $M24, "")</f>
        <v/>
      </c>
      <c r="X24" s="137" t="str" cm="1">
        <f t="array" ref="X24">IF(OR($X$11=$N24:$S24), $M24, "")</f>
        <v/>
      </c>
      <c r="Y24" s="137" t="str" cm="1">
        <f t="array" ref="Y24">IF(OR($Y$11=$N24:$S24), $M24, "")</f>
        <v/>
      </c>
      <c r="Z24" s="137" t="str" cm="1">
        <f t="array" ref="Z24">IF(OR($Z$11=$N24:$S24), $M24, "")</f>
        <v/>
      </c>
      <c r="AA24" s="137" t="str" cm="1">
        <f t="array" ref="AA24">IF(OR($AA$11=$N24:$S24), $M24, "")</f>
        <v/>
      </c>
      <c r="AB24" s="137" t="str" cm="1">
        <f t="array" ref="AB24">IF(OR($AB$11=$N24:$S24), $M24, "")</f>
        <v/>
      </c>
      <c r="AC24" s="138" t="str" cm="1">
        <f t="array" ref="AC24">IF(OR($AC$11=$N24:$S24), $M24, "")</f>
        <v/>
      </c>
      <c r="AD24" s="96" t="str" cm="1">
        <f t="array" ref="AD24">IF(OR($AD$11=$N24:$S24), $M24, "")</f>
        <v/>
      </c>
      <c r="AE24" s="97" t="str" cm="1">
        <f t="array" ref="AE24">IF(OR($AE$11=$N24:$S24), $M24, "")</f>
        <v/>
      </c>
      <c r="AF24" s="97" t="str" cm="1">
        <f t="array" ref="AF24">IF(OR($AF$11=$N24:$S24), $M24, "")</f>
        <v/>
      </c>
      <c r="AG24" s="97" t="str" cm="1">
        <f t="array" ref="AG24">IF(OR($AG$11=$N24:$S24), $M24, "")</f>
        <v/>
      </c>
      <c r="AH24" s="97" t="str" cm="1">
        <f t="array" ref="AH24">IF(OR($AH$11=$N24:$S24), $M24, "")</f>
        <v/>
      </c>
      <c r="AI24" s="97" t="str" cm="1">
        <f t="array" ref="AI24">IF(OR($AI$11=$N24:$S24), $M24, "")</f>
        <v/>
      </c>
      <c r="AJ24" s="97" t="str" cm="1">
        <f t="array" ref="AJ24">IF(OR($AJ$11=$N24:$S24), $M24, "")</f>
        <v/>
      </c>
      <c r="AK24" s="97" t="str" cm="1">
        <f t="array" ref="AK24">IF(OR($AK$11=$N24:$S24), $M24, "")</f>
        <v/>
      </c>
      <c r="AL24" s="97" t="str" cm="1">
        <f t="array" ref="AL24">IF(OR($AL$11=$N24:$S24), $M24, "")</f>
        <v/>
      </c>
      <c r="AM24" s="98" t="str" cm="1">
        <f t="array" ref="AM24">IF(OR($AM$11=$N24:$S24), $M24, "")</f>
        <v/>
      </c>
    </row>
    <row r="25" spans="1:39" s="244" customFormat="1" ht="18">
      <c r="A25" s="125"/>
      <c r="B25" s="153"/>
      <c r="C25" s="154"/>
      <c r="D25" s="126"/>
      <c r="E25" s="126"/>
      <c r="F25" s="282"/>
      <c r="G25" s="128"/>
      <c r="H25" s="132"/>
      <c r="I25" s="283"/>
      <c r="J25" s="132"/>
      <c r="K25" s="133"/>
      <c r="L25" s="134"/>
      <c r="M25" s="136">
        <f t="shared" si="10"/>
        <v>0</v>
      </c>
      <c r="N25" s="137">
        <f t="shared" si="11"/>
        <v>0</v>
      </c>
      <c r="O25" s="137">
        <f t="shared" si="12"/>
        <v>0</v>
      </c>
      <c r="P25" s="137">
        <f t="shared" si="13"/>
        <v>0</v>
      </c>
      <c r="Q25" s="137">
        <f t="shared" si="14"/>
        <v>0</v>
      </c>
      <c r="R25" s="137">
        <f t="shared" si="15"/>
        <v>0</v>
      </c>
      <c r="S25" s="137">
        <f t="shared" si="16"/>
        <v>0</v>
      </c>
      <c r="T25" s="137" t="str" cm="1">
        <f t="array" ref="T25">IF(OR($T$11=$N25:$S25), $M25, "")</f>
        <v/>
      </c>
      <c r="U25" s="137" t="str" cm="1">
        <f t="array" ref="U25">IF(OR($U$11=$N25:$S25), $M25, "")</f>
        <v/>
      </c>
      <c r="V25" s="137" t="str" cm="1">
        <f t="array" ref="V25">IF(OR($V$11=$N25:$S25), $M25, "")</f>
        <v/>
      </c>
      <c r="W25" s="137" t="str" cm="1">
        <f t="array" ref="W25">IF(OR($W$11=$N25:$S25), $M25, "")</f>
        <v/>
      </c>
      <c r="X25" s="137" t="str" cm="1">
        <f t="array" ref="X25">IF(OR($X$11=$N25:$S25), $M25, "")</f>
        <v/>
      </c>
      <c r="Y25" s="137" t="str" cm="1">
        <f t="array" ref="Y25">IF(OR($Y$11=$N25:$S25), $M25, "")</f>
        <v/>
      </c>
      <c r="Z25" s="137" t="str" cm="1">
        <f t="array" ref="Z25">IF(OR($Z$11=$N25:$S25), $M25, "")</f>
        <v/>
      </c>
      <c r="AA25" s="137" t="str" cm="1">
        <f t="array" ref="AA25">IF(OR($AA$11=$N25:$S25), $M25, "")</f>
        <v/>
      </c>
      <c r="AB25" s="137" t="str" cm="1">
        <f t="array" ref="AB25">IF(OR($AB$11=$N25:$S25), $M25, "")</f>
        <v/>
      </c>
      <c r="AC25" s="138" t="str" cm="1">
        <f t="array" ref="AC25">IF(OR($AC$11=$N25:$S25), $M25, "")</f>
        <v/>
      </c>
      <c r="AD25" s="96" t="str" cm="1">
        <f t="array" ref="AD25">IF(OR($AD$11=$N25:$S25), $M25, "")</f>
        <v/>
      </c>
      <c r="AE25" s="97" t="str" cm="1">
        <f t="array" ref="AE25">IF(OR($AE$11=$N25:$S25), $M25, "")</f>
        <v/>
      </c>
      <c r="AF25" s="97" t="str" cm="1">
        <f t="array" ref="AF25">IF(OR($AF$11=$N25:$S25), $M25, "")</f>
        <v/>
      </c>
      <c r="AG25" s="97" t="str" cm="1">
        <f t="array" ref="AG25">IF(OR($AG$11=$N25:$S25), $M25, "")</f>
        <v/>
      </c>
      <c r="AH25" s="97" t="str" cm="1">
        <f t="array" ref="AH25">IF(OR($AH$11=$N25:$S25), $M25, "")</f>
        <v/>
      </c>
      <c r="AI25" s="97" t="str" cm="1">
        <f t="array" ref="AI25">IF(OR($AI$11=$N25:$S25), $M25, "")</f>
        <v/>
      </c>
      <c r="AJ25" s="97" t="str" cm="1">
        <f t="array" ref="AJ25">IF(OR($AJ$11=$N25:$S25), $M25, "")</f>
        <v/>
      </c>
      <c r="AK25" s="97" t="str" cm="1">
        <f t="array" ref="AK25">IF(OR($AK$11=$N25:$S25), $M25, "")</f>
        <v/>
      </c>
      <c r="AL25" s="97" t="str" cm="1">
        <f t="array" ref="AL25">IF(OR($AL$11=$N25:$S25), $M25, "")</f>
        <v/>
      </c>
      <c r="AM25" s="98" t="str" cm="1">
        <f t="array" ref="AM25">IF(OR($AM$11=$N25:$S25), $M25, "")</f>
        <v/>
      </c>
    </row>
    <row r="26" spans="1:39" s="244" customFormat="1" ht="18">
      <c r="A26" s="125"/>
      <c r="B26" s="153"/>
      <c r="C26" s="154"/>
      <c r="D26" s="264"/>
      <c r="E26" s="264"/>
      <c r="F26" s="282"/>
      <c r="G26" s="128"/>
      <c r="H26" s="132"/>
      <c r="I26" s="283"/>
      <c r="J26" s="132"/>
      <c r="K26" s="133"/>
      <c r="L26" s="134"/>
      <c r="M26" s="136">
        <f t="shared" si="10"/>
        <v>0</v>
      </c>
      <c r="N26" s="137">
        <f t="shared" si="11"/>
        <v>0</v>
      </c>
      <c r="O26" s="137">
        <f t="shared" si="12"/>
        <v>0</v>
      </c>
      <c r="P26" s="137">
        <f t="shared" si="13"/>
        <v>0</v>
      </c>
      <c r="Q26" s="137">
        <f t="shared" si="14"/>
        <v>0</v>
      </c>
      <c r="R26" s="137">
        <f t="shared" si="15"/>
        <v>0</v>
      </c>
      <c r="S26" s="137">
        <f t="shared" si="16"/>
        <v>0</v>
      </c>
      <c r="T26" s="137" t="str" cm="1">
        <f t="array" ref="T26">IF(OR($T$11=$N26:$S26), $M26, "")</f>
        <v/>
      </c>
      <c r="U26" s="137" t="str" cm="1">
        <f t="array" ref="U26">IF(OR($U$11=$N26:$S26), $M26, "")</f>
        <v/>
      </c>
      <c r="V26" s="137" t="str" cm="1">
        <f t="array" ref="V26">IF(OR($V$11=$N26:$S26), $M26, "")</f>
        <v/>
      </c>
      <c r="W26" s="137" t="str" cm="1">
        <f t="array" ref="W26">IF(OR($W$11=$N26:$S26), $M26, "")</f>
        <v/>
      </c>
      <c r="X26" s="137" t="str" cm="1">
        <f t="array" ref="X26">IF(OR($X$11=$N26:$S26), $M26, "")</f>
        <v/>
      </c>
      <c r="Y26" s="137" t="str" cm="1">
        <f t="array" ref="Y26">IF(OR($Y$11=$N26:$S26), $M26, "")</f>
        <v/>
      </c>
      <c r="Z26" s="137" t="str" cm="1">
        <f t="array" ref="Z26">IF(OR($Z$11=$N26:$S26), $M26, "")</f>
        <v/>
      </c>
      <c r="AA26" s="137" t="str" cm="1">
        <f t="array" ref="AA26">IF(OR($AA$11=$N26:$S26), $M26, "")</f>
        <v/>
      </c>
      <c r="AB26" s="137" t="str" cm="1">
        <f t="array" ref="AB26">IF(OR($AB$11=$N26:$S26), $M26, "")</f>
        <v/>
      </c>
      <c r="AC26" s="138" t="str" cm="1">
        <f t="array" ref="AC26">IF(OR($AC$11=$N26:$S26), $M26, "")</f>
        <v/>
      </c>
      <c r="AD26" s="96" t="str" cm="1">
        <f t="array" ref="AD26">IF(OR($AD$11=$N26:$S26), $M26, "")</f>
        <v/>
      </c>
      <c r="AE26" s="97" t="str" cm="1">
        <f t="array" ref="AE26">IF(OR($AE$11=$N26:$S26), $M26, "")</f>
        <v/>
      </c>
      <c r="AF26" s="97" t="str" cm="1">
        <f t="array" ref="AF26">IF(OR($AF$11=$N26:$S26), $M26, "")</f>
        <v/>
      </c>
      <c r="AG26" s="97" t="str" cm="1">
        <f t="array" ref="AG26">IF(OR($AG$11=$N26:$S26), $M26, "")</f>
        <v/>
      </c>
      <c r="AH26" s="97" t="str" cm="1">
        <f t="array" ref="AH26">IF(OR($AH$11=$N26:$S26), $M26, "")</f>
        <v/>
      </c>
      <c r="AI26" s="97" t="str" cm="1">
        <f t="array" ref="AI26">IF(OR($AI$11=$N26:$S26), $M26, "")</f>
        <v/>
      </c>
      <c r="AJ26" s="97" t="str" cm="1">
        <f t="array" ref="AJ26">IF(OR($AJ$11=$N26:$S26), $M26, "")</f>
        <v/>
      </c>
      <c r="AK26" s="97" t="str" cm="1">
        <f t="array" ref="AK26">IF(OR($AK$11=$N26:$S26), $M26, "")</f>
        <v/>
      </c>
      <c r="AL26" s="97" t="str" cm="1">
        <f t="array" ref="AL26">IF(OR($AL$11=$N26:$S26), $M26, "")</f>
        <v/>
      </c>
      <c r="AM26" s="98" t="str" cm="1">
        <f t="array" ref="AM26">IF(OR($AM$11=$N26:$S26), $M26, "")</f>
        <v/>
      </c>
    </row>
    <row r="27" spans="1:39" s="244" customFormat="1" ht="54">
      <c r="A27" s="125">
        <v>6</v>
      </c>
      <c r="B27" s="153" t="s">
        <v>385</v>
      </c>
      <c r="C27" s="154" t="s">
        <v>750</v>
      </c>
      <c r="D27" s="126" t="s">
        <v>781</v>
      </c>
      <c r="E27" s="126" t="s">
        <v>836</v>
      </c>
      <c r="F27" s="282"/>
      <c r="G27" s="128"/>
      <c r="H27" s="132"/>
      <c r="I27" s="283"/>
      <c r="J27" s="132"/>
      <c r="K27" s="133"/>
      <c r="L27" s="134"/>
      <c r="M27" s="136">
        <f t="shared" si="10"/>
        <v>0</v>
      </c>
      <c r="N27" s="137">
        <f t="shared" si="11"/>
        <v>0</v>
      </c>
      <c r="O27" s="137">
        <f t="shared" si="12"/>
        <v>0</v>
      </c>
      <c r="P27" s="137">
        <f t="shared" si="13"/>
        <v>0</v>
      </c>
      <c r="Q27" s="137">
        <f t="shared" si="14"/>
        <v>0</v>
      </c>
      <c r="R27" s="137">
        <f t="shared" si="15"/>
        <v>0</v>
      </c>
      <c r="S27" s="137">
        <f t="shared" si="16"/>
        <v>0</v>
      </c>
      <c r="T27" s="137" t="str" cm="1">
        <f t="array" ref="T27">IF(OR($T$11=$N27:$S27), $M27, "")</f>
        <v/>
      </c>
      <c r="U27" s="137" t="str" cm="1">
        <f t="array" ref="U27">IF(OR($U$11=$N27:$S27), $M27, "")</f>
        <v/>
      </c>
      <c r="V27" s="137" t="str" cm="1">
        <f t="array" ref="V27">IF(OR($V$11=$N27:$S27), $M27, "")</f>
        <v/>
      </c>
      <c r="W27" s="137" t="str" cm="1">
        <f t="array" ref="W27">IF(OR($W$11=$N27:$S27), $M27, "")</f>
        <v/>
      </c>
      <c r="X27" s="137" t="str" cm="1">
        <f t="array" ref="X27">IF(OR($X$11=$N27:$S27), $M27, "")</f>
        <v/>
      </c>
      <c r="Y27" s="137" t="str" cm="1">
        <f t="array" ref="Y27">IF(OR($Y$11=$N27:$S27), $M27, "")</f>
        <v/>
      </c>
      <c r="Z27" s="137" t="str" cm="1">
        <f t="array" ref="Z27">IF(OR($Z$11=$N27:$S27), $M27, "")</f>
        <v/>
      </c>
      <c r="AA27" s="137" t="str" cm="1">
        <f t="array" ref="AA27">IF(OR($AA$11=$N27:$S27), $M27, "")</f>
        <v/>
      </c>
      <c r="AB27" s="137" t="str" cm="1">
        <f t="array" ref="AB27">IF(OR($AB$11=$N27:$S27), $M27, "")</f>
        <v/>
      </c>
      <c r="AC27" s="138" t="str" cm="1">
        <f t="array" ref="AC27">IF(OR($AC$11=$N27:$S27), $M27, "")</f>
        <v/>
      </c>
      <c r="AD27" s="96" t="str" cm="1">
        <f t="array" ref="AD27">IF(OR($AD$11=$N27:$S27), $M27, "")</f>
        <v/>
      </c>
      <c r="AE27" s="97" t="str" cm="1">
        <f t="array" ref="AE27">IF(OR($AE$11=$N27:$S27), $M27, "")</f>
        <v/>
      </c>
      <c r="AF27" s="97" t="str" cm="1">
        <f t="array" ref="AF27">IF(OR($AF$11=$N27:$S27), $M27, "")</f>
        <v/>
      </c>
      <c r="AG27" s="97" t="str" cm="1">
        <f t="array" ref="AG27">IF(OR($AG$11=$N27:$S27), $M27, "")</f>
        <v/>
      </c>
      <c r="AH27" s="97" t="str" cm="1">
        <f t="array" ref="AH27">IF(OR($AH$11=$N27:$S27), $M27, "")</f>
        <v/>
      </c>
      <c r="AI27" s="97" t="str" cm="1">
        <f t="array" ref="AI27">IF(OR($AI$11=$N27:$S27), $M27, "")</f>
        <v/>
      </c>
      <c r="AJ27" s="97" t="str" cm="1">
        <f t="array" ref="AJ27">IF(OR($AJ$11=$N27:$S27), $M27, "")</f>
        <v/>
      </c>
      <c r="AK27" s="97" t="str" cm="1">
        <f t="array" ref="AK27">IF(OR($AK$11=$N27:$S27), $M27, "")</f>
        <v/>
      </c>
      <c r="AL27" s="97" t="str" cm="1">
        <f t="array" ref="AL27">IF(OR($AL$11=$N27:$S27), $M27, "")</f>
        <v/>
      </c>
      <c r="AM27" s="98" t="str" cm="1">
        <f t="array" ref="AM27">IF(OR($AM$11=$N27:$S27), $M27, "")</f>
        <v/>
      </c>
    </row>
    <row r="28" spans="1:39" s="244" customFormat="1" ht="18">
      <c r="A28" s="125"/>
      <c r="B28" s="153"/>
      <c r="C28" s="154"/>
      <c r="D28" s="264"/>
      <c r="E28" s="264"/>
      <c r="F28" s="282"/>
      <c r="G28" s="128"/>
      <c r="H28" s="132"/>
      <c r="I28" s="271"/>
      <c r="J28" s="270"/>
      <c r="K28" s="272"/>
      <c r="L28" s="273"/>
      <c r="M28" s="136">
        <f t="shared" si="10"/>
        <v>0</v>
      </c>
      <c r="N28" s="137">
        <f t="shared" si="11"/>
        <v>0</v>
      </c>
      <c r="O28" s="137">
        <f t="shared" si="12"/>
        <v>0</v>
      </c>
      <c r="P28" s="137">
        <f t="shared" si="13"/>
        <v>0</v>
      </c>
      <c r="Q28" s="137">
        <f t="shared" si="14"/>
        <v>0</v>
      </c>
      <c r="R28" s="137">
        <f t="shared" si="15"/>
        <v>0</v>
      </c>
      <c r="S28" s="137">
        <f t="shared" si="16"/>
        <v>0</v>
      </c>
      <c r="T28" s="137" t="str" cm="1">
        <f t="array" ref="T28">IF(OR($T$11=$N28:$S28), $M28, "")</f>
        <v/>
      </c>
      <c r="U28" s="137" t="str" cm="1">
        <f t="array" ref="U28">IF(OR($U$11=$N28:$S28), $M28, "")</f>
        <v/>
      </c>
      <c r="V28" s="137" t="str" cm="1">
        <f t="array" ref="V28">IF(OR($V$11=$N28:$S28), $M28, "")</f>
        <v/>
      </c>
      <c r="W28" s="137" t="str" cm="1">
        <f t="array" ref="W28">IF(OR($W$11=$N28:$S28), $M28, "")</f>
        <v/>
      </c>
      <c r="X28" s="137" t="str" cm="1">
        <f t="array" ref="X28">IF(OR($X$11=$N28:$S28), $M28, "")</f>
        <v/>
      </c>
      <c r="Y28" s="137" t="str" cm="1">
        <f t="array" ref="Y28">IF(OR($Y$11=$N28:$S28), $M28, "")</f>
        <v/>
      </c>
      <c r="Z28" s="137" t="str" cm="1">
        <f t="array" ref="Z28">IF(OR($Z$11=$N28:$S28), $M28, "")</f>
        <v/>
      </c>
      <c r="AA28" s="137" t="str" cm="1">
        <f t="array" ref="AA28">IF(OR($AA$11=$N28:$S28), $M28, "")</f>
        <v/>
      </c>
      <c r="AB28" s="137" t="str" cm="1">
        <f t="array" ref="AB28">IF(OR($AB$11=$N28:$S28), $M28, "")</f>
        <v/>
      </c>
      <c r="AC28" s="138" t="str" cm="1">
        <f t="array" ref="AC28">IF(OR($AC$11=$N28:$S28), $M28, "")</f>
        <v/>
      </c>
      <c r="AD28" s="96" t="str" cm="1">
        <f t="array" ref="AD28">IF(OR($AD$11=$N28:$S28), $M28, "")</f>
        <v/>
      </c>
      <c r="AE28" s="97" t="str" cm="1">
        <f t="array" ref="AE28">IF(OR($AE$11=$N28:$S28), $M28, "")</f>
        <v/>
      </c>
      <c r="AF28" s="97" t="str" cm="1">
        <f t="array" ref="AF28">IF(OR($AF$11=$N28:$S28), $M28, "")</f>
        <v/>
      </c>
      <c r="AG28" s="97" t="str" cm="1">
        <f t="array" ref="AG28">IF(OR($AG$11=$N28:$S28), $M28, "")</f>
        <v/>
      </c>
      <c r="AH28" s="97" t="str" cm="1">
        <f t="array" ref="AH28">IF(OR($AH$11=$N28:$S28), $M28, "")</f>
        <v/>
      </c>
      <c r="AI28" s="97" t="str" cm="1">
        <f t="array" ref="AI28">IF(OR($AI$11=$N28:$S28), $M28, "")</f>
        <v/>
      </c>
      <c r="AJ28" s="97" t="str" cm="1">
        <f t="array" ref="AJ28">IF(OR($AJ$11=$N28:$S28), $M28, "")</f>
        <v/>
      </c>
      <c r="AK28" s="97" t="str" cm="1">
        <f t="array" ref="AK28">IF(OR($AK$11=$N28:$S28), $M28, "")</f>
        <v/>
      </c>
      <c r="AL28" s="97" t="str" cm="1">
        <f t="array" ref="AL28">IF(OR($AL$11=$N28:$S28), $M28, "")</f>
        <v/>
      </c>
      <c r="AM28" s="98" t="str" cm="1">
        <f t="array" ref="AM28">IF(OR($AM$11=$N28:$S28), $M28, "")</f>
        <v/>
      </c>
    </row>
    <row r="29" spans="1:39" s="244" customFormat="1" ht="18">
      <c r="A29" s="125"/>
      <c r="B29" s="153"/>
      <c r="C29" s="154"/>
      <c r="D29" s="264"/>
      <c r="E29" s="264"/>
      <c r="F29" s="282"/>
      <c r="G29" s="128"/>
      <c r="H29" s="132"/>
      <c r="I29" s="271"/>
      <c r="J29" s="270"/>
      <c r="K29" s="272"/>
      <c r="L29" s="273"/>
      <c r="M29" s="136">
        <f t="shared" si="10"/>
        <v>0</v>
      </c>
      <c r="N29" s="137">
        <f t="shared" si="11"/>
        <v>0</v>
      </c>
      <c r="O29" s="137">
        <f t="shared" si="12"/>
        <v>0</v>
      </c>
      <c r="P29" s="137">
        <f t="shared" si="13"/>
        <v>0</v>
      </c>
      <c r="Q29" s="137">
        <f t="shared" si="14"/>
        <v>0</v>
      </c>
      <c r="R29" s="137">
        <f t="shared" si="15"/>
        <v>0</v>
      </c>
      <c r="S29" s="137">
        <f t="shared" si="16"/>
        <v>0</v>
      </c>
      <c r="T29" s="137" t="str" cm="1">
        <f t="array" ref="T29">IF(OR($T$11=$N29:$S29), $M29, "")</f>
        <v/>
      </c>
      <c r="U29" s="137" t="str" cm="1">
        <f t="array" ref="U29">IF(OR($U$11=$N29:$S29), $M29, "")</f>
        <v/>
      </c>
      <c r="V29" s="137" t="str" cm="1">
        <f t="array" ref="V29">IF(OR($V$11=$N29:$S29), $M29, "")</f>
        <v/>
      </c>
      <c r="W29" s="137" t="str" cm="1">
        <f t="array" ref="W29">IF(OR($W$11=$N29:$S29), $M29, "")</f>
        <v/>
      </c>
      <c r="X29" s="137" t="str" cm="1">
        <f t="array" ref="X29">IF(OR($X$11=$N29:$S29), $M29, "")</f>
        <v/>
      </c>
      <c r="Y29" s="137" t="str" cm="1">
        <f t="array" ref="Y29">IF(OR($Y$11=$N29:$S29), $M29, "")</f>
        <v/>
      </c>
      <c r="Z29" s="137" t="str" cm="1">
        <f t="array" ref="Z29">IF(OR($Z$11=$N29:$S29), $M29, "")</f>
        <v/>
      </c>
      <c r="AA29" s="137" t="str" cm="1">
        <f t="array" ref="AA29">IF(OR($AA$11=$N29:$S29), $M29, "")</f>
        <v/>
      </c>
      <c r="AB29" s="137" t="str" cm="1">
        <f t="array" ref="AB29">IF(OR($AB$11=$N29:$S29), $M29, "")</f>
        <v/>
      </c>
      <c r="AC29" s="138" t="str" cm="1">
        <f t="array" ref="AC29">IF(OR($AC$11=$N29:$S29), $M29, "")</f>
        <v/>
      </c>
      <c r="AD29" s="96" t="str" cm="1">
        <f t="array" ref="AD29">IF(OR($AD$11=$N29:$S29), $M29, "")</f>
        <v/>
      </c>
      <c r="AE29" s="97" t="str" cm="1">
        <f t="array" ref="AE29">IF(OR($AE$11=$N29:$S29), $M29, "")</f>
        <v/>
      </c>
      <c r="AF29" s="97" t="str" cm="1">
        <f t="array" ref="AF29">IF(OR($AF$11=$N29:$S29), $M29, "")</f>
        <v/>
      </c>
      <c r="AG29" s="97" t="str" cm="1">
        <f t="array" ref="AG29">IF(OR($AG$11=$N29:$S29), $M29, "")</f>
        <v/>
      </c>
      <c r="AH29" s="97" t="str" cm="1">
        <f t="array" ref="AH29">IF(OR($AH$11=$N29:$S29), $M29, "")</f>
        <v/>
      </c>
      <c r="AI29" s="97" t="str" cm="1">
        <f t="array" ref="AI29">IF(OR($AI$11=$N29:$S29), $M29, "")</f>
        <v/>
      </c>
      <c r="AJ29" s="97" t="str" cm="1">
        <f t="array" ref="AJ29">IF(OR($AJ$11=$N29:$S29), $M29, "")</f>
        <v/>
      </c>
      <c r="AK29" s="97" t="str" cm="1">
        <f t="array" ref="AK29">IF(OR($AK$11=$N29:$S29), $M29, "")</f>
        <v/>
      </c>
      <c r="AL29" s="97" t="str" cm="1">
        <f t="array" ref="AL29">IF(OR($AL$11=$N29:$S29), $M29, "")</f>
        <v/>
      </c>
      <c r="AM29" s="98" t="str" cm="1">
        <f t="array" ref="AM29">IF(OR($AM$11=$N29:$S29), $M29, "")</f>
        <v/>
      </c>
    </row>
    <row r="30" spans="1:39" s="244" customFormat="1" ht="18">
      <c r="A30" s="125">
        <v>7</v>
      </c>
      <c r="B30" s="153" t="s">
        <v>385</v>
      </c>
      <c r="C30" s="154" t="s">
        <v>744</v>
      </c>
      <c r="D30" s="264" t="s">
        <v>819</v>
      </c>
      <c r="E30" s="264" t="s">
        <v>838</v>
      </c>
      <c r="F30" s="282"/>
      <c r="G30" s="128"/>
      <c r="H30" s="132"/>
      <c r="I30" s="283"/>
      <c r="J30" s="132"/>
      <c r="K30" s="133"/>
      <c r="L30" s="134"/>
      <c r="M30" s="136">
        <f t="shared" si="10"/>
        <v>0</v>
      </c>
      <c r="N30" s="137">
        <f t="shared" si="11"/>
        <v>0</v>
      </c>
      <c r="O30" s="137">
        <f t="shared" si="12"/>
        <v>0</v>
      </c>
      <c r="P30" s="137">
        <f t="shared" si="13"/>
        <v>0</v>
      </c>
      <c r="Q30" s="137">
        <f t="shared" si="14"/>
        <v>0</v>
      </c>
      <c r="R30" s="137">
        <f t="shared" si="15"/>
        <v>0</v>
      </c>
      <c r="S30" s="137">
        <f t="shared" si="16"/>
        <v>0</v>
      </c>
      <c r="T30" s="137" t="str" cm="1">
        <f t="array" ref="T30">IF(OR($T$11=$N30:$S30), $M30, "")</f>
        <v/>
      </c>
      <c r="U30" s="137" t="str" cm="1">
        <f t="array" ref="U30">IF(OR($U$11=$N30:$S30), $M30, "")</f>
        <v/>
      </c>
      <c r="V30" s="137" t="str" cm="1">
        <f t="array" ref="V30">IF(OR($V$11=$N30:$S30), $M30, "")</f>
        <v/>
      </c>
      <c r="W30" s="137" t="str" cm="1">
        <f t="array" ref="W30">IF(OR($W$11=$N30:$S30), $M30, "")</f>
        <v/>
      </c>
      <c r="X30" s="137" t="str" cm="1">
        <f t="array" ref="X30">IF(OR($X$11=$N30:$S30), $M30, "")</f>
        <v/>
      </c>
      <c r="Y30" s="137" t="str" cm="1">
        <f t="array" ref="Y30">IF(OR($Y$11=$N30:$S30), $M30, "")</f>
        <v/>
      </c>
      <c r="Z30" s="137" t="str" cm="1">
        <f t="array" ref="Z30">IF(OR($Z$11=$N30:$S30), $M30, "")</f>
        <v/>
      </c>
      <c r="AA30" s="137" t="str" cm="1">
        <f t="array" ref="AA30">IF(OR($AA$11=$N30:$S30), $M30, "")</f>
        <v/>
      </c>
      <c r="AB30" s="137" t="str" cm="1">
        <f t="array" ref="AB30">IF(OR($AB$11=$N30:$S30), $M30, "")</f>
        <v/>
      </c>
      <c r="AC30" s="138" t="str" cm="1">
        <f t="array" ref="AC30">IF(OR($AC$11=$N30:$S30), $M30, "")</f>
        <v/>
      </c>
      <c r="AD30" s="96" t="str" cm="1">
        <f t="array" ref="AD30">IF(OR($AD$11=$N30:$S30), $M30, "")</f>
        <v/>
      </c>
      <c r="AE30" s="97" t="str" cm="1">
        <f t="array" ref="AE30">IF(OR($AE$11=$N30:$S30), $M30, "")</f>
        <v/>
      </c>
      <c r="AF30" s="97" t="str" cm="1">
        <f t="array" ref="AF30">IF(OR($AF$11=$N30:$S30), $M30, "")</f>
        <v/>
      </c>
      <c r="AG30" s="97" t="str" cm="1">
        <f t="array" ref="AG30">IF(OR($AG$11=$N30:$S30), $M30, "")</f>
        <v/>
      </c>
      <c r="AH30" s="97" t="str" cm="1">
        <f t="array" ref="AH30">IF(OR($AH$11=$N30:$S30), $M30, "")</f>
        <v/>
      </c>
      <c r="AI30" s="97" t="str" cm="1">
        <f t="array" ref="AI30">IF(OR($AI$11=$N30:$S30), $M30, "")</f>
        <v/>
      </c>
      <c r="AJ30" s="97" t="str" cm="1">
        <f t="array" ref="AJ30">IF(OR($AJ$11=$N30:$S30), $M30, "")</f>
        <v/>
      </c>
      <c r="AK30" s="97" t="str" cm="1">
        <f t="array" ref="AK30">IF(OR($AK$11=$N30:$S30), $M30, "")</f>
        <v/>
      </c>
      <c r="AL30" s="97" t="str" cm="1">
        <f t="array" ref="AL30">IF(OR($AL$11=$N30:$S30), $M30, "")</f>
        <v/>
      </c>
      <c r="AM30" s="98" t="str" cm="1">
        <f t="array" ref="AM30">IF(OR($AM$11=$N30:$S30), $M30, "")</f>
        <v/>
      </c>
    </row>
    <row r="31" spans="1:39" s="244" customFormat="1" ht="18">
      <c r="A31" s="125"/>
      <c r="B31" s="153"/>
      <c r="C31" s="154"/>
      <c r="D31" s="264"/>
      <c r="E31" s="264"/>
      <c r="F31" s="282"/>
      <c r="G31" s="128"/>
      <c r="H31" s="132"/>
      <c r="I31" s="283"/>
      <c r="J31" s="132"/>
      <c r="K31" s="133"/>
      <c r="L31" s="134"/>
      <c r="M31" s="136">
        <f t="shared" si="10"/>
        <v>0</v>
      </c>
      <c r="N31" s="137">
        <f t="shared" si="11"/>
        <v>0</v>
      </c>
      <c r="O31" s="137">
        <f t="shared" si="12"/>
        <v>0</v>
      </c>
      <c r="P31" s="137">
        <f t="shared" si="13"/>
        <v>0</v>
      </c>
      <c r="Q31" s="137">
        <f t="shared" si="14"/>
        <v>0</v>
      </c>
      <c r="R31" s="137">
        <f t="shared" si="15"/>
        <v>0</v>
      </c>
      <c r="S31" s="137">
        <f t="shared" si="16"/>
        <v>0</v>
      </c>
      <c r="T31" s="137" t="str" cm="1">
        <f t="array" ref="T31">IF(OR($T$11=$N31:$S31), $M31, "")</f>
        <v/>
      </c>
      <c r="U31" s="137" t="str" cm="1">
        <f t="array" ref="U31">IF(OR($U$11=$N31:$S31), $M31, "")</f>
        <v/>
      </c>
      <c r="V31" s="137" t="str" cm="1">
        <f t="array" ref="V31">IF(OR($V$11=$N31:$S31), $M31, "")</f>
        <v/>
      </c>
      <c r="W31" s="137" t="str" cm="1">
        <f t="array" ref="W31">IF(OR($W$11=$N31:$S31), $M31, "")</f>
        <v/>
      </c>
      <c r="X31" s="137" t="str" cm="1">
        <f t="array" ref="X31">IF(OR($X$11=$N31:$S31), $M31, "")</f>
        <v/>
      </c>
      <c r="Y31" s="137" t="str" cm="1">
        <f t="array" ref="Y31">IF(OR($Y$11=$N31:$S31), $M31, "")</f>
        <v/>
      </c>
      <c r="Z31" s="137" t="str" cm="1">
        <f t="array" ref="Z31">IF(OR($Z$11=$N31:$S31), $M31, "")</f>
        <v/>
      </c>
      <c r="AA31" s="137" t="str" cm="1">
        <f t="array" ref="AA31">IF(OR($AA$11=$N31:$S31), $M31, "")</f>
        <v/>
      </c>
      <c r="AB31" s="137" t="str" cm="1">
        <f t="array" ref="AB31">IF(OR($AB$11=$N31:$S31), $M31, "")</f>
        <v/>
      </c>
      <c r="AC31" s="138" t="str" cm="1">
        <f t="array" ref="AC31">IF(OR($AC$11=$N31:$S31), $M31, "")</f>
        <v/>
      </c>
      <c r="AD31" s="96"/>
      <c r="AE31" s="97"/>
      <c r="AF31" s="97"/>
      <c r="AG31" s="97"/>
      <c r="AH31" s="97"/>
      <c r="AI31" s="97"/>
      <c r="AJ31" s="97"/>
      <c r="AK31" s="97"/>
      <c r="AL31" s="97"/>
      <c r="AM31" s="98"/>
    </row>
    <row r="32" spans="1:39" s="244" customFormat="1" ht="18">
      <c r="A32" s="125"/>
      <c r="B32" s="153"/>
      <c r="C32" s="154"/>
      <c r="D32" s="126"/>
      <c r="E32" s="126"/>
      <c r="F32" s="282"/>
      <c r="G32" s="128"/>
      <c r="H32" s="132"/>
      <c r="I32" s="283"/>
      <c r="J32" s="132"/>
      <c r="K32" s="133"/>
      <c r="L32" s="134"/>
      <c r="M32" s="136">
        <f t="shared" si="10"/>
        <v>0</v>
      </c>
      <c r="N32" s="137">
        <f t="shared" si="11"/>
        <v>0</v>
      </c>
      <c r="O32" s="137">
        <f t="shared" si="12"/>
        <v>0</v>
      </c>
      <c r="P32" s="137">
        <f t="shared" si="13"/>
        <v>0</v>
      </c>
      <c r="Q32" s="137">
        <f t="shared" si="14"/>
        <v>0</v>
      </c>
      <c r="R32" s="137">
        <f t="shared" si="15"/>
        <v>0</v>
      </c>
      <c r="S32" s="137">
        <f t="shared" si="16"/>
        <v>0</v>
      </c>
      <c r="T32" s="137" t="str" cm="1">
        <f t="array" ref="T32">IF(OR($T$11=$N32:$S32), $M32, "")</f>
        <v/>
      </c>
      <c r="U32" s="137" t="str" cm="1">
        <f t="array" ref="U32">IF(OR($U$11=$N32:$S32), $M32, "")</f>
        <v/>
      </c>
      <c r="V32" s="137" t="str" cm="1">
        <f t="array" ref="V32">IF(OR($V$11=$N32:$S32), $M32, "")</f>
        <v/>
      </c>
      <c r="W32" s="137" t="str" cm="1">
        <f t="array" ref="W32">IF(OR($W$11=$N32:$S32), $M32, "")</f>
        <v/>
      </c>
      <c r="X32" s="137" t="str" cm="1">
        <f t="array" ref="X32">IF(OR($X$11=$N32:$S32), $M32, "")</f>
        <v/>
      </c>
      <c r="Y32" s="137" t="str" cm="1">
        <f t="array" ref="Y32">IF(OR($Y$11=$N32:$S32), $M32, "")</f>
        <v/>
      </c>
      <c r="Z32" s="137" t="str" cm="1">
        <f t="array" ref="Z32">IF(OR($Z$11=$N32:$S32), $M32, "")</f>
        <v/>
      </c>
      <c r="AA32" s="137" t="str" cm="1">
        <f t="array" ref="AA32">IF(OR($AA$11=$N32:$S32), $M32, "")</f>
        <v/>
      </c>
      <c r="AB32" s="137" t="str" cm="1">
        <f t="array" ref="AB32">IF(OR($AB$11=$N32:$S32), $M32, "")</f>
        <v/>
      </c>
      <c r="AC32" s="138" t="str" cm="1">
        <f t="array" ref="AC32">IF(OR($AC$11=$N32:$S32), $M32, "")</f>
        <v/>
      </c>
      <c r="AD32" s="96" t="str" cm="1">
        <f t="array" ref="AD32">IF(OR($AD$11=$N32:$S32), $M32, "")</f>
        <v/>
      </c>
      <c r="AE32" s="97" t="str" cm="1">
        <f t="array" ref="AE32">IF(OR($AE$11=$N32:$S32), $M32, "")</f>
        <v/>
      </c>
      <c r="AF32" s="97" t="str" cm="1">
        <f t="array" ref="AF32">IF(OR($AF$11=$N32:$S32), $M32, "")</f>
        <v/>
      </c>
      <c r="AG32" s="97" t="str" cm="1">
        <f t="array" ref="AG32">IF(OR($AG$11=$N32:$S32), $M32, "")</f>
        <v/>
      </c>
      <c r="AH32" s="97" t="str" cm="1">
        <f t="array" ref="AH32">IF(OR($AH$11=$N32:$S32), $M32, "")</f>
        <v/>
      </c>
      <c r="AI32" s="97" t="str" cm="1">
        <f t="array" ref="AI32">IF(OR($AI$11=$N32:$S32), $M32, "")</f>
        <v/>
      </c>
      <c r="AJ32" s="97" t="str" cm="1">
        <f t="array" ref="AJ32">IF(OR($AJ$11=$N32:$S32), $M32, "")</f>
        <v/>
      </c>
      <c r="AK32" s="97" t="str" cm="1">
        <f t="array" ref="AK32">IF(OR($AK$11=$N32:$S32), $M32, "")</f>
        <v/>
      </c>
      <c r="AL32" s="97" t="str" cm="1">
        <f t="array" ref="AL32">IF(OR($AL$11=$N32:$S32), $M32, "")</f>
        <v/>
      </c>
      <c r="AM32" s="98" t="str" cm="1">
        <f t="array" ref="AM32">IF(OR($AM$11=$N32:$S32), $M32, "")</f>
        <v/>
      </c>
    </row>
    <row r="33" spans="1:39" s="244" customFormat="1" ht="18">
      <c r="A33" s="125">
        <v>8</v>
      </c>
      <c r="B33" s="153" t="s">
        <v>385</v>
      </c>
      <c r="C33" s="154" t="s">
        <v>744</v>
      </c>
      <c r="D33" s="126" t="s">
        <v>782</v>
      </c>
      <c r="E33" s="126" t="s">
        <v>836</v>
      </c>
      <c r="F33" s="282"/>
      <c r="G33" s="128"/>
      <c r="H33" s="132"/>
      <c r="I33" s="283"/>
      <c r="J33" s="132"/>
      <c r="K33" s="133"/>
      <c r="L33" s="134"/>
      <c r="M33" s="136">
        <f t="shared" si="10"/>
        <v>0</v>
      </c>
      <c r="N33" s="137">
        <f t="shared" si="11"/>
        <v>0</v>
      </c>
      <c r="O33" s="137">
        <f t="shared" si="12"/>
        <v>0</v>
      </c>
      <c r="P33" s="137">
        <f t="shared" si="13"/>
        <v>0</v>
      </c>
      <c r="Q33" s="137">
        <f t="shared" si="14"/>
        <v>0</v>
      </c>
      <c r="R33" s="137">
        <f t="shared" si="15"/>
        <v>0</v>
      </c>
      <c r="S33" s="137">
        <f t="shared" si="16"/>
        <v>0</v>
      </c>
      <c r="T33" s="137" t="str" cm="1">
        <f t="array" ref="T33">IF(OR($T$11=$N33:$S33), $M33, "")</f>
        <v/>
      </c>
      <c r="U33" s="137" t="str" cm="1">
        <f t="array" ref="U33">IF(OR($U$11=$N33:$S33), $M33, "")</f>
        <v/>
      </c>
      <c r="V33" s="137" t="str" cm="1">
        <f t="array" ref="V33">IF(OR($V$11=$N33:$S33), $M33, "")</f>
        <v/>
      </c>
      <c r="W33" s="137" t="str" cm="1">
        <f t="array" ref="W33">IF(OR($W$11=$N33:$S33), $M33, "")</f>
        <v/>
      </c>
      <c r="X33" s="137" t="str" cm="1">
        <f t="array" ref="X33">IF(OR($X$11=$N33:$S33), $M33, "")</f>
        <v/>
      </c>
      <c r="Y33" s="137" t="str" cm="1">
        <f t="array" ref="Y33">IF(OR($Y$11=$N33:$S33), $M33, "")</f>
        <v/>
      </c>
      <c r="Z33" s="137" t="str" cm="1">
        <f t="array" ref="Z33">IF(OR($Z$11=$N33:$S33), $M33, "")</f>
        <v/>
      </c>
      <c r="AA33" s="137" t="str" cm="1">
        <f t="array" ref="AA33">IF(OR($AA$11=$N33:$S33), $M33, "")</f>
        <v/>
      </c>
      <c r="AB33" s="137" t="str" cm="1">
        <f t="array" ref="AB33">IF(OR($AB$11=$N33:$S33), $M33, "")</f>
        <v/>
      </c>
      <c r="AC33" s="138" t="str" cm="1">
        <f t="array" ref="AC33">IF(OR($AC$11=$N33:$S33), $M33, "")</f>
        <v/>
      </c>
      <c r="AD33" s="96"/>
      <c r="AE33" s="97"/>
      <c r="AF33" s="97"/>
      <c r="AG33" s="97"/>
      <c r="AH33" s="97"/>
      <c r="AI33" s="97"/>
      <c r="AJ33" s="97"/>
      <c r="AK33" s="97"/>
      <c r="AL33" s="97"/>
      <c r="AM33" s="98"/>
    </row>
    <row r="34" spans="1:39" s="244" customFormat="1" ht="18">
      <c r="A34" s="125"/>
      <c r="B34" s="153"/>
      <c r="C34" s="154"/>
      <c r="D34" s="126"/>
      <c r="E34" s="126"/>
      <c r="F34" s="282"/>
      <c r="G34" s="128"/>
      <c r="H34" s="132"/>
      <c r="I34" s="283"/>
      <c r="J34" s="132"/>
      <c r="K34" s="133"/>
      <c r="L34" s="134"/>
      <c r="M34" s="136">
        <f t="shared" si="10"/>
        <v>0</v>
      </c>
      <c r="N34" s="137">
        <f t="shared" si="11"/>
        <v>0</v>
      </c>
      <c r="O34" s="137">
        <f t="shared" si="12"/>
        <v>0</v>
      </c>
      <c r="P34" s="137">
        <f t="shared" si="13"/>
        <v>0</v>
      </c>
      <c r="Q34" s="137">
        <f t="shared" si="14"/>
        <v>0</v>
      </c>
      <c r="R34" s="137">
        <f t="shared" si="15"/>
        <v>0</v>
      </c>
      <c r="S34" s="137">
        <f t="shared" si="16"/>
        <v>0</v>
      </c>
      <c r="T34" s="137" t="str" cm="1">
        <f t="array" ref="T34">IF(OR($T$11=$N34:$S34), $M34, "")</f>
        <v/>
      </c>
      <c r="U34" s="137" t="str" cm="1">
        <f t="array" ref="U34">IF(OR($U$11=$N34:$S34), $M34, "")</f>
        <v/>
      </c>
      <c r="V34" s="137" t="str" cm="1">
        <f t="array" ref="V34">IF(OR($V$11=$N34:$S34), $M34, "")</f>
        <v/>
      </c>
      <c r="W34" s="137" t="str" cm="1">
        <f t="array" ref="W34">IF(OR($W$11=$N34:$S34), $M34, "")</f>
        <v/>
      </c>
      <c r="X34" s="137" t="str" cm="1">
        <f t="array" ref="X34">IF(OR($X$11=$N34:$S34), $M34, "")</f>
        <v/>
      </c>
      <c r="Y34" s="137" t="str" cm="1">
        <f t="array" ref="Y34">IF(OR($Y$11=$N34:$S34), $M34, "")</f>
        <v/>
      </c>
      <c r="Z34" s="137" t="str" cm="1">
        <f t="array" ref="Z34">IF(OR($Z$11=$N34:$S34), $M34, "")</f>
        <v/>
      </c>
      <c r="AA34" s="137" t="str" cm="1">
        <f t="array" ref="AA34">IF(OR($AA$11=$N34:$S34), $M34, "")</f>
        <v/>
      </c>
      <c r="AB34" s="137" t="str" cm="1">
        <f t="array" ref="AB34">IF(OR($AB$11=$N34:$S34), $M34, "")</f>
        <v/>
      </c>
      <c r="AC34" s="138" t="str" cm="1">
        <f t="array" ref="AC34">IF(OR($AC$11=$N34:$S34), $M34, "")</f>
        <v/>
      </c>
      <c r="AD34" s="96"/>
      <c r="AE34" s="97"/>
      <c r="AF34" s="97"/>
      <c r="AG34" s="97"/>
      <c r="AH34" s="97"/>
      <c r="AI34" s="97"/>
      <c r="AJ34" s="97"/>
      <c r="AK34" s="97"/>
      <c r="AL34" s="97"/>
      <c r="AM34" s="98"/>
    </row>
    <row r="35" spans="1:39" s="244" customFormat="1" ht="18">
      <c r="A35" s="125"/>
      <c r="B35" s="153"/>
      <c r="C35" s="154"/>
      <c r="D35" s="126"/>
      <c r="E35" s="126"/>
      <c r="F35" s="282"/>
      <c r="G35" s="128"/>
      <c r="H35" s="132"/>
      <c r="I35" s="283"/>
      <c r="J35" s="132"/>
      <c r="K35" s="133"/>
      <c r="L35" s="134"/>
      <c r="M35" s="136">
        <f t="shared" si="10"/>
        <v>0</v>
      </c>
      <c r="N35" s="137">
        <f t="shared" si="11"/>
        <v>0</v>
      </c>
      <c r="O35" s="137">
        <f t="shared" si="12"/>
        <v>0</v>
      </c>
      <c r="P35" s="137">
        <f t="shared" si="13"/>
        <v>0</v>
      </c>
      <c r="Q35" s="137">
        <f t="shared" si="14"/>
        <v>0</v>
      </c>
      <c r="R35" s="137">
        <f t="shared" si="15"/>
        <v>0</v>
      </c>
      <c r="S35" s="137">
        <f t="shared" si="16"/>
        <v>0</v>
      </c>
      <c r="T35" s="137" t="str" cm="1">
        <f t="array" ref="T35">IF(OR($T$11=$N35:$S35), $M35, "")</f>
        <v/>
      </c>
      <c r="U35" s="137" t="str" cm="1">
        <f t="array" ref="U35">IF(OR($U$11=$N35:$S35), $M35, "")</f>
        <v/>
      </c>
      <c r="V35" s="137" t="str" cm="1">
        <f t="array" ref="V35">IF(OR($V$11=$N35:$S35), $M35, "")</f>
        <v/>
      </c>
      <c r="W35" s="137" t="str" cm="1">
        <f t="array" ref="W35">IF(OR($W$11=$N35:$S35), $M35, "")</f>
        <v/>
      </c>
      <c r="X35" s="137" t="str" cm="1">
        <f t="array" ref="X35">IF(OR($X$11=$N35:$S35), $M35, "")</f>
        <v/>
      </c>
      <c r="Y35" s="137" t="str" cm="1">
        <f t="array" ref="Y35">IF(OR($Y$11=$N35:$S35), $M35, "")</f>
        <v/>
      </c>
      <c r="Z35" s="137" t="str" cm="1">
        <f t="array" ref="Z35">IF(OR($Z$11=$N35:$S35), $M35, "")</f>
        <v/>
      </c>
      <c r="AA35" s="137" t="str" cm="1">
        <f t="array" ref="AA35">IF(OR($AA$11=$N35:$S35), $M35, "")</f>
        <v/>
      </c>
      <c r="AB35" s="137" t="str" cm="1">
        <f t="array" ref="AB35">IF(OR($AB$11=$N35:$S35), $M35, "")</f>
        <v/>
      </c>
      <c r="AC35" s="138" t="str" cm="1">
        <f t="array" ref="AC35">IF(OR($AC$11=$N35:$S35), $M35, "")</f>
        <v/>
      </c>
      <c r="AD35" s="96"/>
      <c r="AE35" s="97"/>
      <c r="AF35" s="97"/>
      <c r="AG35" s="97"/>
      <c r="AH35" s="97"/>
      <c r="AI35" s="97"/>
      <c r="AJ35" s="97"/>
      <c r="AK35" s="97"/>
      <c r="AL35" s="97"/>
      <c r="AM35" s="98"/>
    </row>
    <row r="36" spans="1:39" s="244" customFormat="1" ht="36">
      <c r="A36" s="125">
        <v>9</v>
      </c>
      <c r="B36" s="153" t="s">
        <v>385</v>
      </c>
      <c r="C36" s="154" t="s">
        <v>697</v>
      </c>
      <c r="D36" s="126" t="s">
        <v>820</v>
      </c>
      <c r="E36" s="264" t="s">
        <v>838</v>
      </c>
      <c r="F36" s="282"/>
      <c r="G36" s="128"/>
      <c r="H36" s="132"/>
      <c r="I36" s="283"/>
      <c r="J36" s="132"/>
      <c r="K36" s="133"/>
      <c r="L36" s="135"/>
      <c r="M36" s="136">
        <f t="shared" si="10"/>
        <v>0</v>
      </c>
      <c r="N36" s="137">
        <f t="shared" si="11"/>
        <v>0</v>
      </c>
      <c r="O36" s="137">
        <f t="shared" si="12"/>
        <v>0</v>
      </c>
      <c r="P36" s="137">
        <f t="shared" si="13"/>
        <v>0</v>
      </c>
      <c r="Q36" s="137">
        <f t="shared" si="14"/>
        <v>0</v>
      </c>
      <c r="R36" s="137">
        <f t="shared" si="15"/>
        <v>0</v>
      </c>
      <c r="S36" s="137">
        <f t="shared" si="16"/>
        <v>0</v>
      </c>
      <c r="T36" s="137" t="str" cm="1">
        <f t="array" ref="T36">IF(OR($T$11=$N36:$S36), $M36, "")</f>
        <v/>
      </c>
      <c r="U36" s="137" t="str" cm="1">
        <f t="array" ref="U36">IF(OR($U$11=$N36:$S36), $M36, "")</f>
        <v/>
      </c>
      <c r="V36" s="137" t="str" cm="1">
        <f t="array" ref="V36">IF(OR($V$11=$N36:$S36), $M36, "")</f>
        <v/>
      </c>
      <c r="W36" s="137" t="str" cm="1">
        <f t="array" ref="W36">IF(OR($W$11=$N36:$S36), $M36, "")</f>
        <v/>
      </c>
      <c r="X36" s="137" t="str" cm="1">
        <f t="array" ref="X36">IF(OR($X$11=$N36:$S36), $M36, "")</f>
        <v/>
      </c>
      <c r="Y36" s="137" t="str" cm="1">
        <f t="array" ref="Y36">IF(OR($Y$11=$N36:$S36), $M36, "")</f>
        <v/>
      </c>
      <c r="Z36" s="137" t="str" cm="1">
        <f t="array" ref="Z36">IF(OR($Z$11=$N36:$S36), $M36, "")</f>
        <v/>
      </c>
      <c r="AA36" s="137" t="str" cm="1">
        <f t="array" ref="AA36">IF(OR($AA$11=$N36:$S36), $M36, "")</f>
        <v/>
      </c>
      <c r="AB36" s="137" t="str" cm="1">
        <f t="array" ref="AB36">IF(OR($AB$11=$N36:$S36), $M36, "")</f>
        <v/>
      </c>
      <c r="AC36" s="138" t="str" cm="1">
        <f t="array" ref="AC36">IF(OR($AC$11=$N36:$S36), $M36, "")</f>
        <v/>
      </c>
      <c r="AD36" s="96" t="str" cm="1">
        <f t="array" ref="AD36">IF(OR($AD$11=$N36:$S36), $M36, "")</f>
        <v/>
      </c>
      <c r="AE36" s="97" t="str" cm="1">
        <f t="array" ref="AE36">IF(OR($AE$11=$N36:$S36), $M36, "")</f>
        <v/>
      </c>
      <c r="AF36" s="97" t="str" cm="1">
        <f t="array" ref="AF36">IF(OR($AF$11=$N36:$S36), $M36, "")</f>
        <v/>
      </c>
      <c r="AG36" s="97" t="str" cm="1">
        <f t="array" ref="AG36">IF(OR($AG$11=$N36:$S36), $M36, "")</f>
        <v/>
      </c>
      <c r="AH36" s="97" t="str" cm="1">
        <f t="array" ref="AH36">IF(OR($AH$11=$N36:$S36), $M36, "")</f>
        <v/>
      </c>
      <c r="AI36" s="97" t="str" cm="1">
        <f t="array" ref="AI36">IF(OR($AI$11=$N36:$S36), $M36, "")</f>
        <v/>
      </c>
      <c r="AJ36" s="97" t="str" cm="1">
        <f t="array" ref="AJ36">IF(OR($AJ$11=$N36:$S36), $M36, "")</f>
        <v/>
      </c>
      <c r="AK36" s="97" t="str" cm="1">
        <f t="array" ref="AK36">IF(OR($AK$11=$N36:$S36), $M36, "")</f>
        <v/>
      </c>
      <c r="AL36" s="97" t="str" cm="1">
        <f t="array" ref="AL36">IF(OR($AL$11=$N36:$S36), $M36, "")</f>
        <v/>
      </c>
      <c r="AM36" s="98" t="str" cm="1">
        <f t="array" ref="AM36">IF(OR($AM$11=$N36:$S36), $M36, "")</f>
        <v/>
      </c>
    </row>
    <row r="37" spans="1:39" s="244" customFormat="1" ht="18">
      <c r="A37" s="125"/>
      <c r="B37" s="153"/>
      <c r="C37" s="154"/>
      <c r="D37" s="126"/>
      <c r="E37" s="126"/>
      <c r="F37" s="282"/>
      <c r="G37" s="128"/>
      <c r="H37" s="132"/>
      <c r="I37" s="283"/>
      <c r="J37" s="132"/>
      <c r="K37" s="133"/>
      <c r="L37" s="135"/>
      <c r="M37" s="136">
        <f t="shared" si="10"/>
        <v>0</v>
      </c>
      <c r="N37" s="137">
        <f t="shared" si="11"/>
        <v>0</v>
      </c>
      <c r="O37" s="137">
        <f t="shared" si="12"/>
        <v>0</v>
      </c>
      <c r="P37" s="137">
        <f t="shared" si="13"/>
        <v>0</v>
      </c>
      <c r="Q37" s="137">
        <f t="shared" si="14"/>
        <v>0</v>
      </c>
      <c r="R37" s="137">
        <f t="shared" si="15"/>
        <v>0</v>
      </c>
      <c r="S37" s="137">
        <f t="shared" si="16"/>
        <v>0</v>
      </c>
      <c r="T37" s="137" t="str" cm="1">
        <f t="array" ref="T37">IF(OR($T$11=$N37:$S37), $M37, "")</f>
        <v/>
      </c>
      <c r="U37" s="137" t="str" cm="1">
        <f t="array" ref="U37">IF(OR($U$11=$N37:$S37), $M37, "")</f>
        <v/>
      </c>
      <c r="V37" s="137" t="str" cm="1">
        <f t="array" ref="V37">IF(OR($V$11=$N37:$S37), $M37, "")</f>
        <v/>
      </c>
      <c r="W37" s="137" t="str" cm="1">
        <f t="array" ref="W37">IF(OR($W$11=$N37:$S37), $M37, "")</f>
        <v/>
      </c>
      <c r="X37" s="137" t="str" cm="1">
        <f t="array" ref="X37">IF(OR($X$11=$N37:$S37), $M37, "")</f>
        <v/>
      </c>
      <c r="Y37" s="137" t="str" cm="1">
        <f t="array" ref="Y37">IF(OR($Y$11=$N37:$S37), $M37, "")</f>
        <v/>
      </c>
      <c r="Z37" s="137" t="str" cm="1">
        <f t="array" ref="Z37">IF(OR($Z$11=$N37:$S37), $M37, "")</f>
        <v/>
      </c>
      <c r="AA37" s="137" t="str" cm="1">
        <f t="array" ref="AA37">IF(OR($AA$11=$N37:$S37), $M37, "")</f>
        <v/>
      </c>
      <c r="AB37" s="137" t="str" cm="1">
        <f t="array" ref="AB37">IF(OR($AB$11=$N37:$S37), $M37, "")</f>
        <v/>
      </c>
      <c r="AC37" s="138" t="str" cm="1">
        <f t="array" ref="AC37">IF(OR($AC$11=$N37:$S37), $M37, "")</f>
        <v/>
      </c>
      <c r="AD37" s="96"/>
      <c r="AE37" s="97"/>
      <c r="AF37" s="97"/>
      <c r="AG37" s="97"/>
      <c r="AH37" s="97"/>
      <c r="AI37" s="97"/>
      <c r="AJ37" s="97"/>
      <c r="AK37" s="97"/>
      <c r="AL37" s="97"/>
      <c r="AM37" s="98"/>
    </row>
    <row r="38" spans="1:39" s="244" customFormat="1" ht="18">
      <c r="A38" s="125"/>
      <c r="B38" s="153"/>
      <c r="C38" s="154"/>
      <c r="D38" s="126"/>
      <c r="E38" s="126"/>
      <c r="F38" s="282"/>
      <c r="G38" s="128"/>
      <c r="H38" s="132"/>
      <c r="I38" s="283"/>
      <c r="J38" s="132"/>
      <c r="K38" s="133"/>
      <c r="L38" s="135"/>
      <c r="M38" s="136">
        <f t="shared" si="10"/>
        <v>0</v>
      </c>
      <c r="N38" s="137">
        <f t="shared" si="11"/>
        <v>0</v>
      </c>
      <c r="O38" s="137">
        <f t="shared" si="12"/>
        <v>0</v>
      </c>
      <c r="P38" s="137">
        <f t="shared" si="13"/>
        <v>0</v>
      </c>
      <c r="Q38" s="137">
        <f t="shared" si="14"/>
        <v>0</v>
      </c>
      <c r="R38" s="137">
        <f t="shared" si="15"/>
        <v>0</v>
      </c>
      <c r="S38" s="137">
        <f t="shared" si="16"/>
        <v>0</v>
      </c>
      <c r="T38" s="137" t="str" cm="1">
        <f t="array" ref="T38">IF(OR($T$11=$N38:$S38), $M38, "")</f>
        <v/>
      </c>
      <c r="U38" s="137" t="str" cm="1">
        <f t="array" ref="U38">IF(OR($U$11=$N38:$S38), $M38, "")</f>
        <v/>
      </c>
      <c r="V38" s="137" t="str" cm="1">
        <f t="array" ref="V38">IF(OR($V$11=$N38:$S38), $M38, "")</f>
        <v/>
      </c>
      <c r="W38" s="137" t="str" cm="1">
        <f t="array" ref="W38">IF(OR($W$11=$N38:$S38), $M38, "")</f>
        <v/>
      </c>
      <c r="X38" s="137" t="str" cm="1">
        <f t="array" ref="X38">IF(OR($X$11=$N38:$S38), $M38, "")</f>
        <v/>
      </c>
      <c r="Y38" s="137" t="str" cm="1">
        <f t="array" ref="Y38">IF(OR($Y$11=$N38:$S38), $M38, "")</f>
        <v/>
      </c>
      <c r="Z38" s="137" t="str" cm="1">
        <f t="array" ref="Z38">IF(OR($Z$11=$N38:$S38), $M38, "")</f>
        <v/>
      </c>
      <c r="AA38" s="137" t="str" cm="1">
        <f t="array" ref="AA38">IF(OR($AA$11=$N38:$S38), $M38, "")</f>
        <v/>
      </c>
      <c r="AB38" s="137" t="str" cm="1">
        <f t="array" ref="AB38">IF(OR($AB$11=$N38:$S38), $M38, "")</f>
        <v/>
      </c>
      <c r="AC38" s="138" t="str" cm="1">
        <f t="array" ref="AC38">IF(OR($AC$11=$N38:$S38), $M38, "")</f>
        <v/>
      </c>
      <c r="AD38" s="96" t="str" cm="1">
        <f t="array" ref="AD38">IF(OR($AD$11=$N38:$S38), $M38, "")</f>
        <v/>
      </c>
      <c r="AE38" s="97" t="str" cm="1">
        <f t="array" ref="AE38">IF(OR($AE$11=$N38:$S38), $M38, "")</f>
        <v/>
      </c>
      <c r="AF38" s="97" t="str" cm="1">
        <f t="array" ref="AF38">IF(OR($AF$11=$N38:$S38), $M38, "")</f>
        <v/>
      </c>
      <c r="AG38" s="97" t="str" cm="1">
        <f t="array" ref="AG38">IF(OR($AG$11=$N38:$S38), $M38, "")</f>
        <v/>
      </c>
      <c r="AH38" s="97" t="str" cm="1">
        <f t="array" ref="AH38">IF(OR($AH$11=$N38:$S38), $M38, "")</f>
        <v/>
      </c>
      <c r="AI38" s="97" t="str" cm="1">
        <f t="array" ref="AI38">IF(OR($AI$11=$N38:$S38), $M38, "")</f>
        <v/>
      </c>
      <c r="AJ38" s="97" t="str" cm="1">
        <f t="array" ref="AJ38">IF(OR($AJ$11=$N38:$S38), $M38, "")</f>
        <v/>
      </c>
      <c r="AK38" s="97" t="str" cm="1">
        <f t="array" ref="AK38">IF(OR($AK$11=$N38:$S38), $M38, "")</f>
        <v/>
      </c>
      <c r="AL38" s="97" t="str" cm="1">
        <f t="array" ref="AL38">IF(OR($AL$11=$N38:$S38), $M38, "")</f>
        <v/>
      </c>
      <c r="AM38" s="98" t="str" cm="1">
        <f t="array" ref="AM38">IF(OR($AM$11=$N38:$S38), $M38, "")</f>
        <v/>
      </c>
    </row>
    <row r="39" spans="1:39" s="244" customFormat="1" ht="36">
      <c r="A39" s="125">
        <v>10</v>
      </c>
      <c r="B39" s="153" t="s">
        <v>385</v>
      </c>
      <c r="C39" s="154" t="s">
        <v>697</v>
      </c>
      <c r="D39" s="126" t="s">
        <v>783</v>
      </c>
      <c r="E39" s="126" t="s">
        <v>836</v>
      </c>
      <c r="F39" s="282"/>
      <c r="G39" s="128"/>
      <c r="H39" s="132"/>
      <c r="I39" s="283"/>
      <c r="J39" s="132"/>
      <c r="K39" s="133"/>
      <c r="L39" s="135"/>
      <c r="M39" s="136">
        <f t="shared" si="10"/>
        <v>0</v>
      </c>
      <c r="N39" s="137">
        <f t="shared" si="11"/>
        <v>0</v>
      </c>
      <c r="O39" s="137">
        <f t="shared" si="12"/>
        <v>0</v>
      </c>
      <c r="P39" s="137">
        <f t="shared" si="13"/>
        <v>0</v>
      </c>
      <c r="Q39" s="137">
        <f t="shared" si="14"/>
        <v>0</v>
      </c>
      <c r="R39" s="137">
        <f t="shared" si="15"/>
        <v>0</v>
      </c>
      <c r="S39" s="137">
        <f t="shared" si="16"/>
        <v>0</v>
      </c>
      <c r="T39" s="137" t="str" cm="1">
        <f t="array" ref="T39">IF(OR($T$11=$N39:$S39), $M39, "")</f>
        <v/>
      </c>
      <c r="U39" s="137" t="str" cm="1">
        <f t="array" ref="U39">IF(OR($U$11=$N39:$S39), $M39, "")</f>
        <v/>
      </c>
      <c r="V39" s="137" t="str" cm="1">
        <f t="array" ref="V39">IF(OR($V$11=$N39:$S39), $M39, "")</f>
        <v/>
      </c>
      <c r="W39" s="137" t="str" cm="1">
        <f t="array" ref="W39">IF(OR($W$11=$N39:$S39), $M39, "")</f>
        <v/>
      </c>
      <c r="X39" s="137" t="str" cm="1">
        <f t="array" ref="X39">IF(OR($X$11=$N39:$S39), $M39, "")</f>
        <v/>
      </c>
      <c r="Y39" s="137" t="str" cm="1">
        <f t="array" ref="Y39">IF(OR($Y$11=$N39:$S39), $M39, "")</f>
        <v/>
      </c>
      <c r="Z39" s="137" t="str" cm="1">
        <f t="array" ref="Z39">IF(OR($Z$11=$N39:$S39), $M39, "")</f>
        <v/>
      </c>
      <c r="AA39" s="137" t="str" cm="1">
        <f t="array" ref="AA39">IF(OR($AA$11=$N39:$S39), $M39, "")</f>
        <v/>
      </c>
      <c r="AB39" s="137" t="str" cm="1">
        <f t="array" ref="AB39">IF(OR($AB$11=$N39:$S39), $M39, "")</f>
        <v/>
      </c>
      <c r="AC39" s="138" t="str" cm="1">
        <f t="array" ref="AC39">IF(OR($AC$11=$N39:$S39), $M39, "")</f>
        <v/>
      </c>
      <c r="AD39" s="96"/>
      <c r="AE39" s="97"/>
      <c r="AF39" s="97"/>
      <c r="AG39" s="97"/>
      <c r="AH39" s="97"/>
      <c r="AI39" s="97"/>
      <c r="AJ39" s="97"/>
      <c r="AK39" s="97"/>
      <c r="AL39" s="97"/>
      <c r="AM39" s="98"/>
    </row>
    <row r="40" spans="1:39" s="244" customFormat="1" ht="18">
      <c r="A40" s="125"/>
      <c r="B40" s="153"/>
      <c r="C40" s="154"/>
      <c r="D40" s="126"/>
      <c r="E40" s="126"/>
      <c r="F40" s="282"/>
      <c r="G40" s="128"/>
      <c r="H40" s="132"/>
      <c r="I40" s="283"/>
      <c r="J40" s="132"/>
      <c r="K40" s="133"/>
      <c r="L40" s="135"/>
      <c r="M40" s="136">
        <f t="shared" si="10"/>
        <v>0</v>
      </c>
      <c r="N40" s="137">
        <f t="shared" si="11"/>
        <v>0</v>
      </c>
      <c r="O40" s="137">
        <f t="shared" si="12"/>
        <v>0</v>
      </c>
      <c r="P40" s="137">
        <f t="shared" si="13"/>
        <v>0</v>
      </c>
      <c r="Q40" s="137">
        <f t="shared" si="14"/>
        <v>0</v>
      </c>
      <c r="R40" s="137">
        <f t="shared" si="15"/>
        <v>0</v>
      </c>
      <c r="S40" s="137">
        <f t="shared" si="16"/>
        <v>0</v>
      </c>
      <c r="T40" s="137" t="str" cm="1">
        <f t="array" ref="T40">IF(OR($T$11=$N40:$S40), $M40, "")</f>
        <v/>
      </c>
      <c r="U40" s="137" t="str" cm="1">
        <f t="array" ref="U40">IF(OR($U$11=$N40:$S40), $M40, "")</f>
        <v/>
      </c>
      <c r="V40" s="137" t="str" cm="1">
        <f t="array" ref="V40">IF(OR($V$11=$N40:$S40), $M40, "")</f>
        <v/>
      </c>
      <c r="W40" s="137" t="str" cm="1">
        <f t="array" ref="W40">IF(OR($W$11=$N40:$S40), $M40, "")</f>
        <v/>
      </c>
      <c r="X40" s="137" t="str" cm="1">
        <f t="array" ref="X40">IF(OR($X$11=$N40:$S40), $M40, "")</f>
        <v/>
      </c>
      <c r="Y40" s="137" t="str" cm="1">
        <f t="array" ref="Y40">IF(OR($Y$11=$N40:$S40), $M40, "")</f>
        <v/>
      </c>
      <c r="Z40" s="137" t="str" cm="1">
        <f t="array" ref="Z40">IF(OR($Z$11=$N40:$S40), $M40, "")</f>
        <v/>
      </c>
      <c r="AA40" s="137" t="str" cm="1">
        <f t="array" ref="AA40">IF(OR($AA$11=$N40:$S40), $M40, "")</f>
        <v/>
      </c>
      <c r="AB40" s="137" t="str" cm="1">
        <f t="array" ref="AB40">IF(OR($AB$11=$N40:$S40), $M40, "")</f>
        <v/>
      </c>
      <c r="AC40" s="138" t="str" cm="1">
        <f t="array" ref="AC40">IF(OR($AC$11=$N40:$S40), $M40, "")</f>
        <v/>
      </c>
      <c r="AD40" s="96" t="str" cm="1">
        <f t="array" ref="AD40">IF(OR($AD$11=$N40:$S40), $M40, "")</f>
        <v/>
      </c>
      <c r="AE40" s="97" t="str" cm="1">
        <f t="array" ref="AE40">IF(OR($AE$11=$N40:$S40), $M40, "")</f>
        <v/>
      </c>
      <c r="AF40" s="97" t="str" cm="1">
        <f t="array" ref="AF40">IF(OR($AF$11=$N40:$S40), $M40, "")</f>
        <v/>
      </c>
      <c r="AG40" s="97" t="str" cm="1">
        <f t="array" ref="AG40">IF(OR($AG$11=$N40:$S40), $M40, "")</f>
        <v/>
      </c>
      <c r="AH40" s="97" t="str" cm="1">
        <f t="array" ref="AH40">IF(OR($AH$11=$N40:$S40), $M40, "")</f>
        <v/>
      </c>
      <c r="AI40" s="97" t="str" cm="1">
        <f t="array" ref="AI40">IF(OR($AI$11=$N40:$S40), $M40, "")</f>
        <v/>
      </c>
      <c r="AJ40" s="97" t="str" cm="1">
        <f t="array" ref="AJ40">IF(OR($AJ$11=$N40:$S40), $M40, "")</f>
        <v/>
      </c>
      <c r="AK40" s="97" t="str" cm="1">
        <f t="array" ref="AK40">IF(OR($AK$11=$N40:$S40), $M40, "")</f>
        <v/>
      </c>
      <c r="AL40" s="97" t="str" cm="1">
        <f t="array" ref="AL40">IF(OR($AL$11=$N40:$S40), $M40, "")</f>
        <v/>
      </c>
      <c r="AM40" s="98" t="str" cm="1">
        <f t="array" ref="AM40">IF(OR($AM$11=$N40:$S40), $M40, "")</f>
        <v/>
      </c>
    </row>
    <row r="41" spans="1:39" s="244" customFormat="1" ht="18">
      <c r="A41" s="125"/>
      <c r="B41" s="153"/>
      <c r="C41" s="154"/>
      <c r="D41" s="126"/>
      <c r="E41" s="126"/>
      <c r="F41" s="282"/>
      <c r="G41" s="128"/>
      <c r="H41" s="132"/>
      <c r="I41" s="283"/>
      <c r="J41" s="132"/>
      <c r="K41" s="133"/>
      <c r="L41" s="135"/>
      <c r="M41" s="136">
        <f t="shared" si="10"/>
        <v>0</v>
      </c>
      <c r="N41" s="137">
        <f t="shared" si="11"/>
        <v>0</v>
      </c>
      <c r="O41" s="137">
        <f t="shared" si="12"/>
        <v>0</v>
      </c>
      <c r="P41" s="137">
        <f t="shared" si="13"/>
        <v>0</v>
      </c>
      <c r="Q41" s="137">
        <f t="shared" si="14"/>
        <v>0</v>
      </c>
      <c r="R41" s="137">
        <f t="shared" si="15"/>
        <v>0</v>
      </c>
      <c r="S41" s="137">
        <f t="shared" si="16"/>
        <v>0</v>
      </c>
      <c r="T41" s="137" t="str" cm="1">
        <f t="array" ref="T41">IF(OR($T$11=$N41:$S41), $M41, "")</f>
        <v/>
      </c>
      <c r="U41" s="137" t="str" cm="1">
        <f t="array" ref="U41">IF(OR($U$11=$N41:$S41), $M41, "")</f>
        <v/>
      </c>
      <c r="V41" s="137" t="str" cm="1">
        <f t="array" ref="V41">IF(OR($V$11=$N41:$S41), $M41, "")</f>
        <v/>
      </c>
      <c r="W41" s="137" t="str" cm="1">
        <f t="array" ref="W41">IF(OR($W$11=$N41:$S41), $M41, "")</f>
        <v/>
      </c>
      <c r="X41" s="137" t="str" cm="1">
        <f t="array" ref="X41">IF(OR($X$11=$N41:$S41), $M41, "")</f>
        <v/>
      </c>
      <c r="Y41" s="137" t="str" cm="1">
        <f t="array" ref="Y41">IF(OR($Y$11=$N41:$S41), $M41, "")</f>
        <v/>
      </c>
      <c r="Z41" s="137" t="str" cm="1">
        <f t="array" ref="Z41">IF(OR($Z$11=$N41:$S41), $M41, "")</f>
        <v/>
      </c>
      <c r="AA41" s="137" t="str" cm="1">
        <f t="array" ref="AA41">IF(OR($AA$11=$N41:$S41), $M41, "")</f>
        <v/>
      </c>
      <c r="AB41" s="137" t="str" cm="1">
        <f t="array" ref="AB41">IF(OR($AB$11=$N41:$S41), $M41, "")</f>
        <v/>
      </c>
      <c r="AC41" s="138" t="str" cm="1">
        <f t="array" ref="AC41">IF(OR($AC$11=$N41:$S41), $M41, "")</f>
        <v/>
      </c>
      <c r="AD41" s="96"/>
      <c r="AE41" s="97"/>
      <c r="AF41" s="97"/>
      <c r="AG41" s="97"/>
      <c r="AH41" s="97"/>
      <c r="AI41" s="97"/>
      <c r="AJ41" s="97"/>
      <c r="AK41" s="97"/>
      <c r="AL41" s="97"/>
      <c r="AM41" s="98"/>
    </row>
    <row r="42" spans="1:39" s="244" customFormat="1" ht="36">
      <c r="A42" s="125">
        <v>11</v>
      </c>
      <c r="B42" s="265" t="s">
        <v>393</v>
      </c>
      <c r="C42" s="235" t="s">
        <v>860</v>
      </c>
      <c r="D42" s="264" t="s">
        <v>816</v>
      </c>
      <c r="E42" s="264" t="s">
        <v>838</v>
      </c>
      <c r="F42" s="282"/>
      <c r="G42" s="128"/>
      <c r="H42" s="132"/>
      <c r="I42" s="283"/>
      <c r="J42" s="132"/>
      <c r="K42" s="133"/>
      <c r="L42" s="135"/>
      <c r="M42" s="136">
        <f t="shared" si="10"/>
        <v>0</v>
      </c>
      <c r="N42" s="137">
        <f t="shared" si="11"/>
        <v>0</v>
      </c>
      <c r="O42" s="137">
        <f t="shared" si="12"/>
        <v>0</v>
      </c>
      <c r="P42" s="137">
        <f t="shared" si="13"/>
        <v>0</v>
      </c>
      <c r="Q42" s="137">
        <f t="shared" si="14"/>
        <v>0</v>
      </c>
      <c r="R42" s="137">
        <f t="shared" si="15"/>
        <v>0</v>
      </c>
      <c r="S42" s="137">
        <f t="shared" si="16"/>
        <v>0</v>
      </c>
      <c r="T42" s="137" t="str" cm="1">
        <f t="array" ref="T42">IF(OR($T$11=$N42:$S42), $M42, "")</f>
        <v/>
      </c>
      <c r="U42" s="137" t="str" cm="1">
        <f t="array" ref="U42">IF(OR($U$11=$N42:$S42), $M42, "")</f>
        <v/>
      </c>
      <c r="V42" s="137" t="str" cm="1">
        <f t="array" ref="V42">IF(OR($V$11=$N42:$S42), $M42, "")</f>
        <v/>
      </c>
      <c r="W42" s="137" t="str" cm="1">
        <f t="array" ref="W42">IF(OR($W$11=$N42:$S42), $M42, "")</f>
        <v/>
      </c>
      <c r="X42" s="137" t="str" cm="1">
        <f t="array" ref="X42">IF(OR($X$11=$N42:$S42), $M42, "")</f>
        <v/>
      </c>
      <c r="Y42" s="137" t="str" cm="1">
        <f t="array" ref="Y42">IF(OR($Y$11=$N42:$S42), $M42, "")</f>
        <v/>
      </c>
      <c r="Z42" s="137" t="str" cm="1">
        <f t="array" ref="Z42">IF(OR($Z$11=$N42:$S42), $M42, "")</f>
        <v/>
      </c>
      <c r="AA42" s="137" t="str" cm="1">
        <f t="array" ref="AA42">IF(OR($AA$11=$N42:$S42), $M42, "")</f>
        <v/>
      </c>
      <c r="AB42" s="137" t="str" cm="1">
        <f t="array" ref="AB42">IF(OR($AB$11=$N42:$S42), $M42, "")</f>
        <v/>
      </c>
      <c r="AC42" s="138" t="str" cm="1">
        <f t="array" ref="AC42">IF(OR($AC$11=$N42:$S42), $M42, "")</f>
        <v/>
      </c>
      <c r="AD42" s="96" t="str" cm="1">
        <f t="array" ref="AD42">IF(OR($AD$11=$N42:$S42), $M42, "")</f>
        <v/>
      </c>
      <c r="AE42" s="97" t="str" cm="1">
        <f t="array" ref="AE42">IF(OR($AE$11=$N42:$S42), $M42, "")</f>
        <v/>
      </c>
      <c r="AF42" s="97" t="str" cm="1">
        <f t="array" ref="AF42">IF(OR($AF$11=$N42:$S42), $M42, "")</f>
        <v/>
      </c>
      <c r="AG42" s="97" t="str" cm="1">
        <f t="array" ref="AG42">IF(OR($AG$11=$N42:$S42), $M42, "")</f>
        <v/>
      </c>
      <c r="AH42" s="97" t="str" cm="1">
        <f t="array" ref="AH42">IF(OR($AH$11=$N42:$S42), $M42, "")</f>
        <v/>
      </c>
      <c r="AI42" s="97" t="str" cm="1">
        <f t="array" ref="AI42">IF(OR($AI$11=$N42:$S42), $M42, "")</f>
        <v/>
      </c>
      <c r="AJ42" s="97" t="str" cm="1">
        <f t="array" ref="AJ42">IF(OR($AJ$11=$N42:$S42), $M42, "")</f>
        <v/>
      </c>
      <c r="AK42" s="97" t="str" cm="1">
        <f t="array" ref="AK42">IF(OR($AK$11=$N42:$S42), $M42, "")</f>
        <v/>
      </c>
      <c r="AL42" s="97" t="str" cm="1">
        <f t="array" ref="AL42">IF(OR($AL$11=$N42:$S42), $M42, "")</f>
        <v/>
      </c>
      <c r="AM42" s="98" t="str" cm="1">
        <f t="array" ref="AM42">IF(OR($AM$11=$N42:$S42), $M42, "")</f>
        <v/>
      </c>
    </row>
    <row r="43" spans="1:39" s="244" customFormat="1" ht="18">
      <c r="A43" s="125"/>
      <c r="B43" s="265"/>
      <c r="C43" s="235"/>
      <c r="D43" s="126"/>
      <c r="E43" s="126"/>
      <c r="F43" s="282"/>
      <c r="G43" s="128"/>
      <c r="H43" s="132"/>
      <c r="I43" s="283"/>
      <c r="J43" s="132"/>
      <c r="K43" s="133"/>
      <c r="L43" s="135"/>
      <c r="M43" s="136">
        <f t="shared" si="10"/>
        <v>0</v>
      </c>
      <c r="N43" s="137">
        <f t="shared" si="11"/>
        <v>0</v>
      </c>
      <c r="O43" s="137">
        <f t="shared" si="12"/>
        <v>0</v>
      </c>
      <c r="P43" s="137">
        <f t="shared" si="13"/>
        <v>0</v>
      </c>
      <c r="Q43" s="137">
        <f t="shared" si="14"/>
        <v>0</v>
      </c>
      <c r="R43" s="137">
        <f t="shared" si="15"/>
        <v>0</v>
      </c>
      <c r="S43" s="137">
        <f t="shared" si="16"/>
        <v>0</v>
      </c>
      <c r="T43" s="137" t="str" cm="1">
        <f t="array" ref="T43">IF(OR($T$11=$N43:$S43), $M43, "")</f>
        <v/>
      </c>
      <c r="U43" s="137" t="str" cm="1">
        <f t="array" ref="U43">IF(OR($U$11=$N43:$S43), $M43, "")</f>
        <v/>
      </c>
      <c r="V43" s="137" t="str" cm="1">
        <f t="array" ref="V43">IF(OR($V$11=$N43:$S43), $M43, "")</f>
        <v/>
      </c>
      <c r="W43" s="137" t="str" cm="1">
        <f t="array" ref="W43">IF(OR($W$11=$N43:$S43), $M43, "")</f>
        <v/>
      </c>
      <c r="X43" s="137" t="str" cm="1">
        <f t="array" ref="X43">IF(OR($X$11=$N43:$S43), $M43, "")</f>
        <v/>
      </c>
      <c r="Y43" s="137" t="str" cm="1">
        <f t="array" ref="Y43">IF(OR($Y$11=$N43:$S43), $M43, "")</f>
        <v/>
      </c>
      <c r="Z43" s="137" t="str" cm="1">
        <f t="array" ref="Z43">IF(OR($Z$11=$N43:$S43), $M43, "")</f>
        <v/>
      </c>
      <c r="AA43" s="137" t="str" cm="1">
        <f t="array" ref="AA43">IF(OR($AA$11=$N43:$S43), $M43, "")</f>
        <v/>
      </c>
      <c r="AB43" s="137" t="str" cm="1">
        <f t="array" ref="AB43">IF(OR($AB$11=$N43:$S43), $M43, "")</f>
        <v/>
      </c>
      <c r="AC43" s="138" t="str" cm="1">
        <f t="array" ref="AC43">IF(OR($AC$11=$N43:$S43), $M43, "")</f>
        <v/>
      </c>
      <c r="AD43" s="96" t="str" cm="1">
        <f t="array" ref="AD43">IF(OR($AD$11=$N43:$S43), $M43, "")</f>
        <v/>
      </c>
      <c r="AE43" s="97" t="str" cm="1">
        <f t="array" ref="AE43">IF(OR($AE$11=$N43:$S43), $M43, "")</f>
        <v/>
      </c>
      <c r="AF43" s="97" t="str" cm="1">
        <f t="array" ref="AF43">IF(OR($AF$11=$N43:$S43), $M43, "")</f>
        <v/>
      </c>
      <c r="AG43" s="97" t="str" cm="1">
        <f t="array" ref="AG43">IF(OR($AG$11=$N43:$S43), $M43, "")</f>
        <v/>
      </c>
      <c r="AH43" s="97" t="str" cm="1">
        <f t="array" ref="AH43">IF(OR($AH$11=$N43:$S43), $M43, "")</f>
        <v/>
      </c>
      <c r="AI43" s="97" t="str" cm="1">
        <f t="array" ref="AI43">IF(OR($AI$11=$N43:$S43), $M43, "")</f>
        <v/>
      </c>
      <c r="AJ43" s="97" t="str" cm="1">
        <f t="array" ref="AJ43">IF(OR($AJ$11=$N43:$S43), $M43, "")</f>
        <v/>
      </c>
      <c r="AK43" s="97" t="str" cm="1">
        <f t="array" ref="AK43">IF(OR($AK$11=$N43:$S43), $M43, "")</f>
        <v/>
      </c>
      <c r="AL43" s="97" t="str" cm="1">
        <f t="array" ref="AL43">IF(OR($AL$11=$N43:$S43), $M43, "")</f>
        <v/>
      </c>
      <c r="AM43" s="98" t="str" cm="1">
        <f t="array" ref="AM43">IF(OR($AM$11=$N43:$S43), $M43, "")</f>
        <v/>
      </c>
    </row>
    <row r="44" spans="1:39" s="244" customFormat="1" ht="18">
      <c r="A44" s="125"/>
      <c r="B44" s="265"/>
      <c r="C44" s="235"/>
      <c r="D44" s="264"/>
      <c r="E44" s="264"/>
      <c r="F44" s="282"/>
      <c r="G44" s="128"/>
      <c r="H44" s="132"/>
      <c r="I44" s="283"/>
      <c r="J44" s="132"/>
      <c r="K44" s="133"/>
      <c r="L44" s="135"/>
      <c r="M44" s="136">
        <f t="shared" si="10"/>
        <v>0</v>
      </c>
      <c r="N44" s="137">
        <f t="shared" si="11"/>
        <v>0</v>
      </c>
      <c r="O44" s="137">
        <f t="shared" si="12"/>
        <v>0</v>
      </c>
      <c r="P44" s="137">
        <f t="shared" si="13"/>
        <v>0</v>
      </c>
      <c r="Q44" s="137">
        <f t="shared" si="14"/>
        <v>0</v>
      </c>
      <c r="R44" s="137">
        <f t="shared" si="15"/>
        <v>0</v>
      </c>
      <c r="S44" s="137">
        <f t="shared" si="16"/>
        <v>0</v>
      </c>
      <c r="T44" s="137" t="str" cm="1">
        <f t="array" ref="T44">IF(OR($T$11=$N44:$S44), $M44, "")</f>
        <v/>
      </c>
      <c r="U44" s="137" t="str" cm="1">
        <f t="array" ref="U44">IF(OR($U$11=$N44:$S44), $M44, "")</f>
        <v/>
      </c>
      <c r="V44" s="137" t="str" cm="1">
        <f t="array" ref="V44">IF(OR($V$11=$N44:$S44), $M44, "")</f>
        <v/>
      </c>
      <c r="W44" s="137" t="str" cm="1">
        <f t="array" ref="W44">IF(OR($W$11=$N44:$S44), $M44, "")</f>
        <v/>
      </c>
      <c r="X44" s="137" t="str" cm="1">
        <f t="array" ref="X44">IF(OR($X$11=$N44:$S44), $M44, "")</f>
        <v/>
      </c>
      <c r="Y44" s="137" t="str" cm="1">
        <f t="array" ref="Y44">IF(OR($Y$11=$N44:$S44), $M44, "")</f>
        <v/>
      </c>
      <c r="Z44" s="137" t="str" cm="1">
        <f t="array" ref="Z44">IF(OR($Z$11=$N44:$S44), $M44, "")</f>
        <v/>
      </c>
      <c r="AA44" s="137" t="str" cm="1">
        <f t="array" ref="AA44">IF(OR($AA$11=$N44:$S44), $M44, "")</f>
        <v/>
      </c>
      <c r="AB44" s="137" t="str" cm="1">
        <f t="array" ref="AB44">IF(OR($AB$11=$N44:$S44), $M44, "")</f>
        <v/>
      </c>
      <c r="AC44" s="138" t="str" cm="1">
        <f t="array" ref="AC44">IF(OR($AC$11=$N44:$S44), $M44, "")</f>
        <v/>
      </c>
      <c r="AD44" s="96" t="str" cm="1">
        <f t="array" ref="AD44">IF(OR($AD$11=$N44:$S44), $M44, "")</f>
        <v/>
      </c>
      <c r="AE44" s="97" t="str" cm="1">
        <f t="array" ref="AE44">IF(OR($AE$11=$N44:$S44), $M44, "")</f>
        <v/>
      </c>
      <c r="AF44" s="97" t="str" cm="1">
        <f t="array" ref="AF44">IF(OR($AF$11=$N44:$S44), $M44, "")</f>
        <v/>
      </c>
      <c r="AG44" s="97" t="str" cm="1">
        <f t="array" ref="AG44">IF(OR($AG$11=$N44:$S44), $M44, "")</f>
        <v/>
      </c>
      <c r="AH44" s="97" t="str" cm="1">
        <f t="array" ref="AH44">IF(OR($AH$11=$N44:$S44), $M44, "")</f>
        <v/>
      </c>
      <c r="AI44" s="97" t="str" cm="1">
        <f t="array" ref="AI44">IF(OR($AI$11=$N44:$S44), $M44, "")</f>
        <v/>
      </c>
      <c r="AJ44" s="97" t="str" cm="1">
        <f t="array" ref="AJ44">IF(OR($AJ$11=$N44:$S44), $M44, "")</f>
        <v/>
      </c>
      <c r="AK44" s="97" t="str" cm="1">
        <f t="array" ref="AK44">IF(OR($AK$11=$N44:$S44), $M44, "")</f>
        <v/>
      </c>
      <c r="AL44" s="97" t="str" cm="1">
        <f t="array" ref="AL44">IF(OR($AL$11=$N44:$S44), $M44, "")</f>
        <v/>
      </c>
      <c r="AM44" s="98" t="str" cm="1">
        <f t="array" ref="AM44">IF(OR($AM$11=$N44:$S44), $M44, "")</f>
        <v/>
      </c>
    </row>
    <row r="45" spans="1:39" s="244" customFormat="1" ht="36">
      <c r="A45" s="125">
        <v>12</v>
      </c>
      <c r="B45" s="265" t="s">
        <v>393</v>
      </c>
      <c r="C45" s="235" t="s">
        <v>860</v>
      </c>
      <c r="D45" s="126" t="s">
        <v>779</v>
      </c>
      <c r="E45" s="126" t="s">
        <v>836</v>
      </c>
      <c r="F45" s="282"/>
      <c r="G45" s="128"/>
      <c r="H45" s="132"/>
      <c r="I45" s="283"/>
      <c r="J45" s="132"/>
      <c r="K45" s="133"/>
      <c r="L45" s="135"/>
      <c r="M45" s="136">
        <f t="shared" si="10"/>
        <v>0</v>
      </c>
      <c r="N45" s="137">
        <f t="shared" si="11"/>
        <v>0</v>
      </c>
      <c r="O45" s="137">
        <f t="shared" si="12"/>
        <v>0</v>
      </c>
      <c r="P45" s="137">
        <f t="shared" si="13"/>
        <v>0</v>
      </c>
      <c r="Q45" s="137">
        <f t="shared" si="14"/>
        <v>0</v>
      </c>
      <c r="R45" s="137">
        <f t="shared" si="15"/>
        <v>0</v>
      </c>
      <c r="S45" s="137">
        <f t="shared" si="16"/>
        <v>0</v>
      </c>
      <c r="T45" s="137" t="str" cm="1">
        <f t="array" ref="T45">IF(OR($T$11=$N45:$S45), $M45, "")</f>
        <v/>
      </c>
      <c r="U45" s="137" t="str" cm="1">
        <f t="array" ref="U45">IF(OR($U$11=$N45:$S45), $M45, "")</f>
        <v/>
      </c>
      <c r="V45" s="137" t="str" cm="1">
        <f t="array" ref="V45">IF(OR($V$11=$N45:$S45), $M45, "")</f>
        <v/>
      </c>
      <c r="W45" s="137" t="str" cm="1">
        <f t="array" ref="W45">IF(OR($W$11=$N45:$S45), $M45, "")</f>
        <v/>
      </c>
      <c r="X45" s="137" t="str" cm="1">
        <f t="array" ref="X45">IF(OR($X$11=$N45:$S45), $M45, "")</f>
        <v/>
      </c>
      <c r="Y45" s="137" t="str" cm="1">
        <f t="array" ref="Y45">IF(OR($Y$11=$N45:$S45), $M45, "")</f>
        <v/>
      </c>
      <c r="Z45" s="137" t="str" cm="1">
        <f t="array" ref="Z45">IF(OR($Z$11=$N45:$S45), $M45, "")</f>
        <v/>
      </c>
      <c r="AA45" s="137" t="str" cm="1">
        <f t="array" ref="AA45">IF(OR($AA$11=$N45:$S45), $M45, "")</f>
        <v/>
      </c>
      <c r="AB45" s="137" t="str" cm="1">
        <f t="array" ref="AB45">IF(OR($AB$11=$N45:$S45), $M45, "")</f>
        <v/>
      </c>
      <c r="AC45" s="138" t="str" cm="1">
        <f t="array" ref="AC45">IF(OR($AC$11=$N45:$S45), $M45, "")</f>
        <v/>
      </c>
      <c r="AD45" s="96" t="str" cm="1">
        <f t="array" ref="AD45">IF(OR($AD$11=$N45:$S45), $M45, "")</f>
        <v/>
      </c>
      <c r="AE45" s="97" t="str" cm="1">
        <f t="array" ref="AE45">IF(OR($AE$11=$N45:$S45), $M45, "")</f>
        <v/>
      </c>
      <c r="AF45" s="97" t="str" cm="1">
        <f t="array" ref="AF45">IF(OR($AF$11=$N45:$S45), $M45, "")</f>
        <v/>
      </c>
      <c r="AG45" s="97" t="str" cm="1">
        <f t="array" ref="AG45">IF(OR($AG$11=$N45:$S45), $M45, "")</f>
        <v/>
      </c>
      <c r="AH45" s="97" t="str" cm="1">
        <f t="array" ref="AH45">IF(OR($AH$11=$N45:$S45), $M45, "")</f>
        <v/>
      </c>
      <c r="AI45" s="97" t="str" cm="1">
        <f t="array" ref="AI45">IF(OR($AI$11=$N45:$S45), $M45, "")</f>
        <v/>
      </c>
      <c r="AJ45" s="97" t="str" cm="1">
        <f t="array" ref="AJ45">IF(OR($AJ$11=$N45:$S45), $M45, "")</f>
        <v/>
      </c>
      <c r="AK45" s="97" t="str" cm="1">
        <f t="array" ref="AK45">IF(OR($AK$11=$N45:$S45), $M45, "")</f>
        <v/>
      </c>
      <c r="AL45" s="97" t="str" cm="1">
        <f t="array" ref="AL45">IF(OR($AL$11=$N45:$S45), $M45, "")</f>
        <v/>
      </c>
      <c r="AM45" s="98" t="str" cm="1">
        <f t="array" ref="AM45">IF(OR($AM$11=$N45:$S45), $M45, "")</f>
        <v/>
      </c>
    </row>
    <row r="46" spans="1:39" s="244" customFormat="1" ht="18">
      <c r="A46" s="125"/>
      <c r="B46" s="265"/>
      <c r="C46" s="235"/>
      <c r="D46" s="126"/>
      <c r="E46" s="126"/>
      <c r="F46" s="282"/>
      <c r="G46" s="128"/>
      <c r="H46" s="132"/>
      <c r="I46" s="283"/>
      <c r="J46" s="132"/>
      <c r="K46" s="133"/>
      <c r="L46" s="135"/>
      <c r="M46" s="136">
        <f t="shared" si="10"/>
        <v>0</v>
      </c>
      <c r="N46" s="137">
        <f t="shared" si="11"/>
        <v>0</v>
      </c>
      <c r="O46" s="137">
        <f t="shared" si="12"/>
        <v>0</v>
      </c>
      <c r="P46" s="137">
        <f t="shared" si="13"/>
        <v>0</v>
      </c>
      <c r="Q46" s="137">
        <f t="shared" si="14"/>
        <v>0</v>
      </c>
      <c r="R46" s="137">
        <f t="shared" si="15"/>
        <v>0</v>
      </c>
      <c r="S46" s="137">
        <f t="shared" si="16"/>
        <v>0</v>
      </c>
      <c r="T46" s="137" t="str" cm="1">
        <f t="array" ref="T46">IF(OR($T$11=$N46:$S46), $M46, "")</f>
        <v/>
      </c>
      <c r="U46" s="137" t="str" cm="1">
        <f t="array" ref="U46">IF(OR($U$11=$N46:$S46), $M46, "")</f>
        <v/>
      </c>
      <c r="V46" s="137" t="str" cm="1">
        <f t="array" ref="V46">IF(OR($V$11=$N46:$S46), $M46, "")</f>
        <v/>
      </c>
      <c r="W46" s="137" t="str" cm="1">
        <f t="array" ref="W46">IF(OR($W$11=$N46:$S46), $M46, "")</f>
        <v/>
      </c>
      <c r="X46" s="137" t="str" cm="1">
        <f t="array" ref="X46">IF(OR($X$11=$N46:$S46), $M46, "")</f>
        <v/>
      </c>
      <c r="Y46" s="137" t="str" cm="1">
        <f t="array" ref="Y46">IF(OR($Y$11=$N46:$S46), $M46, "")</f>
        <v/>
      </c>
      <c r="Z46" s="137" t="str" cm="1">
        <f t="array" ref="Z46">IF(OR($Z$11=$N46:$S46), $M46, "")</f>
        <v/>
      </c>
      <c r="AA46" s="137" t="str" cm="1">
        <f t="array" ref="AA46">IF(OR($AA$11=$N46:$S46), $M46, "")</f>
        <v/>
      </c>
      <c r="AB46" s="137" t="str" cm="1">
        <f t="array" ref="AB46">IF(OR($AB$11=$N46:$S46), $M46, "")</f>
        <v/>
      </c>
      <c r="AC46" s="138" t="str" cm="1">
        <f t="array" ref="AC46">IF(OR($AC$11=$N46:$S46), $M46, "")</f>
        <v/>
      </c>
      <c r="AD46" s="96"/>
      <c r="AE46" s="97"/>
      <c r="AF46" s="97"/>
      <c r="AG46" s="97"/>
      <c r="AH46" s="97"/>
      <c r="AI46" s="97"/>
      <c r="AJ46" s="97"/>
      <c r="AK46" s="97"/>
      <c r="AL46" s="97"/>
      <c r="AM46" s="98"/>
    </row>
    <row r="47" spans="1:39" s="244" customFormat="1" ht="18">
      <c r="A47" s="125"/>
      <c r="B47" s="265"/>
      <c r="C47" s="235"/>
      <c r="D47" s="126"/>
      <c r="E47" s="126"/>
      <c r="F47" s="282"/>
      <c r="G47" s="128"/>
      <c r="H47" s="132"/>
      <c r="I47" s="283"/>
      <c r="J47" s="132"/>
      <c r="K47" s="133"/>
      <c r="L47" s="135"/>
      <c r="M47" s="136">
        <f t="shared" si="10"/>
        <v>0</v>
      </c>
      <c r="N47" s="137">
        <f t="shared" si="11"/>
        <v>0</v>
      </c>
      <c r="O47" s="137">
        <f t="shared" si="12"/>
        <v>0</v>
      </c>
      <c r="P47" s="137">
        <f t="shared" si="13"/>
        <v>0</v>
      </c>
      <c r="Q47" s="137">
        <f t="shared" si="14"/>
        <v>0</v>
      </c>
      <c r="R47" s="137">
        <f t="shared" si="15"/>
        <v>0</v>
      </c>
      <c r="S47" s="137">
        <f t="shared" si="16"/>
        <v>0</v>
      </c>
      <c r="T47" s="137" t="str" cm="1">
        <f t="array" ref="T47">IF(OR($T$11=$N47:$S47), $M47, "")</f>
        <v/>
      </c>
      <c r="U47" s="137" t="str" cm="1">
        <f t="array" ref="U47">IF(OR($U$11=$N47:$S47), $M47, "")</f>
        <v/>
      </c>
      <c r="V47" s="137" t="str" cm="1">
        <f t="array" ref="V47">IF(OR($V$11=$N47:$S47), $M47, "")</f>
        <v/>
      </c>
      <c r="W47" s="137" t="str" cm="1">
        <f t="array" ref="W47">IF(OR($W$11=$N47:$S47), $M47, "")</f>
        <v/>
      </c>
      <c r="X47" s="137" t="str" cm="1">
        <f t="array" ref="X47">IF(OR($X$11=$N47:$S47), $M47, "")</f>
        <v/>
      </c>
      <c r="Y47" s="137" t="str" cm="1">
        <f t="array" ref="Y47">IF(OR($Y$11=$N47:$S47), $M47, "")</f>
        <v/>
      </c>
      <c r="Z47" s="137" t="str" cm="1">
        <f t="array" ref="Z47">IF(OR($Z$11=$N47:$S47), $M47, "")</f>
        <v/>
      </c>
      <c r="AA47" s="137" t="str" cm="1">
        <f t="array" ref="AA47">IF(OR($AA$11=$N47:$S47), $M47, "")</f>
        <v/>
      </c>
      <c r="AB47" s="137" t="str" cm="1">
        <f t="array" ref="AB47">IF(OR($AB$11=$N47:$S47), $M47, "")</f>
        <v/>
      </c>
      <c r="AC47" s="138" t="str" cm="1">
        <f t="array" ref="AC47">IF(OR($AC$11=$N47:$S47), $M47, "")</f>
        <v/>
      </c>
      <c r="AD47" s="96"/>
      <c r="AE47" s="97"/>
      <c r="AF47" s="97"/>
      <c r="AG47" s="97"/>
      <c r="AH47" s="97"/>
      <c r="AI47" s="97"/>
      <c r="AJ47" s="97"/>
      <c r="AK47" s="97"/>
      <c r="AL47" s="97"/>
      <c r="AM47" s="98"/>
    </row>
    <row r="48" spans="1:39" s="244" customFormat="1" ht="18">
      <c r="A48" s="125">
        <v>13</v>
      </c>
      <c r="B48" s="153" t="s">
        <v>393</v>
      </c>
      <c r="C48" s="154" t="s">
        <v>864</v>
      </c>
      <c r="D48" s="264" t="s">
        <v>821</v>
      </c>
      <c r="E48" s="264" t="s">
        <v>838</v>
      </c>
      <c r="F48" s="282"/>
      <c r="G48" s="128"/>
      <c r="H48" s="132"/>
      <c r="I48" s="283"/>
      <c r="J48" s="132"/>
      <c r="K48" s="133"/>
      <c r="L48" s="135"/>
      <c r="M48" s="136">
        <f t="shared" si="10"/>
        <v>0</v>
      </c>
      <c r="N48" s="137">
        <f t="shared" si="11"/>
        <v>0</v>
      </c>
      <c r="O48" s="137">
        <f t="shared" si="12"/>
        <v>0</v>
      </c>
      <c r="P48" s="137">
        <f t="shared" si="13"/>
        <v>0</v>
      </c>
      <c r="Q48" s="137">
        <f t="shared" si="14"/>
        <v>0</v>
      </c>
      <c r="R48" s="137">
        <f t="shared" si="15"/>
        <v>0</v>
      </c>
      <c r="S48" s="137">
        <f t="shared" si="16"/>
        <v>0</v>
      </c>
      <c r="T48" s="137" t="str" cm="1">
        <f t="array" ref="T48">IF(OR($T$11=$N48:$S48), $M48, "")</f>
        <v/>
      </c>
      <c r="U48" s="137" t="str" cm="1">
        <f t="array" ref="U48">IF(OR($U$11=$N48:$S48), $M48, "")</f>
        <v/>
      </c>
      <c r="V48" s="137" t="str" cm="1">
        <f t="array" ref="V48">IF(OR($V$11=$N48:$S48), $M48, "")</f>
        <v/>
      </c>
      <c r="W48" s="137" t="str" cm="1">
        <f t="array" ref="W48">IF(OR($W$11=$N48:$S48), $M48, "")</f>
        <v/>
      </c>
      <c r="X48" s="137" t="str" cm="1">
        <f t="array" ref="X48">IF(OR($X$11=$N48:$S48), $M48, "")</f>
        <v/>
      </c>
      <c r="Y48" s="137" t="str" cm="1">
        <f t="array" ref="Y48">IF(OR($Y$11=$N48:$S48), $M48, "")</f>
        <v/>
      </c>
      <c r="Z48" s="137" t="str" cm="1">
        <f t="array" ref="Z48">IF(OR($Z$11=$N48:$S48), $M48, "")</f>
        <v/>
      </c>
      <c r="AA48" s="137" t="str" cm="1">
        <f t="array" ref="AA48">IF(OR($AA$11=$N48:$S48), $M48, "")</f>
        <v/>
      </c>
      <c r="AB48" s="137" t="str" cm="1">
        <f t="array" ref="AB48">IF(OR($AB$11=$N48:$S48), $M48, "")</f>
        <v/>
      </c>
      <c r="AC48" s="138" t="str" cm="1">
        <f t="array" ref="AC48">IF(OR($AC$11=$N48:$S48), $M48, "")</f>
        <v/>
      </c>
      <c r="AD48" s="96" t="str" cm="1">
        <f t="array" ref="AD48">IF(OR($AD$11=$N48:$S48), $M48, "")</f>
        <v/>
      </c>
      <c r="AE48" s="97" t="str" cm="1">
        <f t="array" ref="AE48">IF(OR($AE$11=$N48:$S48), $M48, "")</f>
        <v/>
      </c>
      <c r="AF48" s="97" t="str" cm="1">
        <f t="array" ref="AF48">IF(OR($AF$11=$N48:$S48), $M48, "")</f>
        <v/>
      </c>
      <c r="AG48" s="97" t="str" cm="1">
        <f t="array" ref="AG48">IF(OR($AG$11=$N48:$S48), $M48, "")</f>
        <v/>
      </c>
      <c r="AH48" s="97" t="str" cm="1">
        <f t="array" ref="AH48">IF(OR($AH$11=$N48:$S48), $M48, "")</f>
        <v/>
      </c>
      <c r="AI48" s="97" t="str" cm="1">
        <f t="array" ref="AI48">IF(OR($AI$11=$N48:$S48), $M48, "")</f>
        <v/>
      </c>
      <c r="AJ48" s="97" t="str" cm="1">
        <f t="array" ref="AJ48">IF(OR($AJ$11=$N48:$S48), $M48, "")</f>
        <v/>
      </c>
      <c r="AK48" s="97" t="str" cm="1">
        <f t="array" ref="AK48">IF(OR($AK$11=$N48:$S48), $M48, "")</f>
        <v/>
      </c>
      <c r="AL48" s="97" t="str" cm="1">
        <f t="array" ref="AL48">IF(OR($AL$11=$N48:$S48), $M48, "")</f>
        <v/>
      </c>
      <c r="AM48" s="98" t="str" cm="1">
        <f t="array" ref="AM48">IF(OR($AM$11=$N48:$S48), $M48, "")</f>
        <v/>
      </c>
    </row>
    <row r="49" spans="1:39" s="244" customFormat="1" ht="18">
      <c r="A49" s="125"/>
      <c r="B49" s="153"/>
      <c r="C49" s="154"/>
      <c r="D49" s="126"/>
      <c r="E49" s="126"/>
      <c r="F49" s="282"/>
      <c r="G49" s="128"/>
      <c r="H49" s="132"/>
      <c r="I49" s="283"/>
      <c r="J49" s="132"/>
      <c r="K49" s="133"/>
      <c r="L49" s="135"/>
      <c r="M49" s="136">
        <f t="shared" si="10"/>
        <v>0</v>
      </c>
      <c r="N49" s="137">
        <f t="shared" si="11"/>
        <v>0</v>
      </c>
      <c r="O49" s="137">
        <f t="shared" si="12"/>
        <v>0</v>
      </c>
      <c r="P49" s="137">
        <f t="shared" si="13"/>
        <v>0</v>
      </c>
      <c r="Q49" s="137">
        <f t="shared" si="14"/>
        <v>0</v>
      </c>
      <c r="R49" s="137">
        <f t="shared" si="15"/>
        <v>0</v>
      </c>
      <c r="S49" s="137">
        <f t="shared" si="16"/>
        <v>0</v>
      </c>
      <c r="T49" s="137" t="str" cm="1">
        <f t="array" ref="T49">IF(OR($T$11=$N49:$S49), $M49, "")</f>
        <v/>
      </c>
      <c r="U49" s="137" t="str" cm="1">
        <f t="array" ref="U49">IF(OR($U$11=$N49:$S49), $M49, "")</f>
        <v/>
      </c>
      <c r="V49" s="137" t="str" cm="1">
        <f t="array" ref="V49">IF(OR($V$11=$N49:$S49), $M49, "")</f>
        <v/>
      </c>
      <c r="W49" s="137" t="str" cm="1">
        <f t="array" ref="W49">IF(OR($W$11=$N49:$S49), $M49, "")</f>
        <v/>
      </c>
      <c r="X49" s="137" t="str" cm="1">
        <f t="array" ref="X49">IF(OR($X$11=$N49:$S49), $M49, "")</f>
        <v/>
      </c>
      <c r="Y49" s="137" t="str" cm="1">
        <f t="array" ref="Y49">IF(OR($Y$11=$N49:$S49), $M49, "")</f>
        <v/>
      </c>
      <c r="Z49" s="137" t="str" cm="1">
        <f t="array" ref="Z49">IF(OR($Z$11=$N49:$S49), $M49, "")</f>
        <v/>
      </c>
      <c r="AA49" s="137" t="str" cm="1">
        <f t="array" ref="AA49">IF(OR($AA$11=$N49:$S49), $M49, "")</f>
        <v/>
      </c>
      <c r="AB49" s="137" t="str" cm="1">
        <f t="array" ref="AB49">IF(OR($AB$11=$N49:$S49), $M49, "")</f>
        <v/>
      </c>
      <c r="AC49" s="138" t="str" cm="1">
        <f t="array" ref="AC49">IF(OR($AC$11=$N49:$S49), $M49, "")</f>
        <v/>
      </c>
      <c r="AD49" s="96" t="str" cm="1">
        <f t="array" ref="AD49">IF(OR($AD$11=$N49:$S49), $M49, "")</f>
        <v/>
      </c>
      <c r="AE49" s="97" t="str" cm="1">
        <f t="array" ref="AE49">IF(OR($AE$11=$N49:$S49), $M49, "")</f>
        <v/>
      </c>
      <c r="AF49" s="97" t="str" cm="1">
        <f t="array" ref="AF49">IF(OR($AF$11=$N49:$S49), $M49, "")</f>
        <v/>
      </c>
      <c r="AG49" s="97" t="str" cm="1">
        <f t="array" ref="AG49">IF(OR($AG$11=$N49:$S49), $M49, "")</f>
        <v/>
      </c>
      <c r="AH49" s="97" t="str" cm="1">
        <f t="array" ref="AH49">IF(OR($AH$11=$N49:$S49), $M49, "")</f>
        <v/>
      </c>
      <c r="AI49" s="97" t="str" cm="1">
        <f t="array" ref="AI49">IF(OR($AI$11=$N49:$S49), $M49, "")</f>
        <v/>
      </c>
      <c r="AJ49" s="97" t="str" cm="1">
        <f t="array" ref="AJ49">IF(OR($AJ$11=$N49:$S49), $M49, "")</f>
        <v/>
      </c>
      <c r="AK49" s="97" t="str" cm="1">
        <f t="array" ref="AK49">IF(OR($AK$11=$N49:$S49), $M49, "")</f>
        <v/>
      </c>
      <c r="AL49" s="97" t="str" cm="1">
        <f t="array" ref="AL49">IF(OR($AL$11=$N49:$S49), $M49, "")</f>
        <v/>
      </c>
      <c r="AM49" s="98" t="str" cm="1">
        <f t="array" ref="AM49">IF(OR($AM$11=$N49:$S49), $M49, "")</f>
        <v/>
      </c>
    </row>
    <row r="50" spans="1:39" s="244" customFormat="1" ht="18">
      <c r="A50" s="125"/>
      <c r="B50" s="153"/>
      <c r="C50" s="154"/>
      <c r="D50" s="126"/>
      <c r="E50" s="126"/>
      <c r="F50" s="282"/>
      <c r="G50" s="128"/>
      <c r="H50" s="132"/>
      <c r="I50" s="283"/>
      <c r="J50" s="132"/>
      <c r="K50" s="133"/>
      <c r="L50" s="135"/>
      <c r="M50" s="136">
        <f t="shared" si="10"/>
        <v>0</v>
      </c>
      <c r="N50" s="137">
        <f t="shared" si="11"/>
        <v>0</v>
      </c>
      <c r="O50" s="137">
        <f t="shared" si="12"/>
        <v>0</v>
      </c>
      <c r="P50" s="137">
        <f t="shared" si="13"/>
        <v>0</v>
      </c>
      <c r="Q50" s="137">
        <f t="shared" si="14"/>
        <v>0</v>
      </c>
      <c r="R50" s="137">
        <f t="shared" si="15"/>
        <v>0</v>
      </c>
      <c r="S50" s="137">
        <f t="shared" si="16"/>
        <v>0</v>
      </c>
      <c r="T50" s="137" t="str" cm="1">
        <f t="array" ref="T50">IF(OR($T$11=$N50:$S50), $M50, "")</f>
        <v/>
      </c>
      <c r="U50" s="137" t="str" cm="1">
        <f t="array" ref="U50">IF(OR($U$11=$N50:$S50), $M50, "")</f>
        <v/>
      </c>
      <c r="V50" s="137" t="str" cm="1">
        <f t="array" ref="V50">IF(OR($V$11=$N50:$S50), $M50, "")</f>
        <v/>
      </c>
      <c r="W50" s="137" t="str" cm="1">
        <f t="array" ref="W50">IF(OR($W$11=$N50:$S50), $M50, "")</f>
        <v/>
      </c>
      <c r="X50" s="137" t="str" cm="1">
        <f t="array" ref="X50">IF(OR($X$11=$N50:$S50), $M50, "")</f>
        <v/>
      </c>
      <c r="Y50" s="137" t="str" cm="1">
        <f t="array" ref="Y50">IF(OR($Y$11=$N50:$S50), $M50, "")</f>
        <v/>
      </c>
      <c r="Z50" s="137" t="str" cm="1">
        <f t="array" ref="Z50">IF(OR($Z$11=$N50:$S50), $M50, "")</f>
        <v/>
      </c>
      <c r="AA50" s="137" t="str" cm="1">
        <f t="array" ref="AA50">IF(OR($AA$11=$N50:$S50), $M50, "")</f>
        <v/>
      </c>
      <c r="AB50" s="137" t="str" cm="1">
        <f t="array" ref="AB50">IF(OR($AB$11=$N50:$S50), $M50, "")</f>
        <v/>
      </c>
      <c r="AC50" s="138" t="str" cm="1">
        <f t="array" ref="AC50">IF(OR($AC$11=$N50:$S50), $M50, "")</f>
        <v/>
      </c>
      <c r="AD50" s="96" t="str" cm="1">
        <f t="array" ref="AD50">IF(OR($AD$11=$N50:$S50), $M50, "")</f>
        <v/>
      </c>
      <c r="AE50" s="97" t="str" cm="1">
        <f t="array" ref="AE50">IF(OR($AE$11=$N50:$S50), $M50, "")</f>
        <v/>
      </c>
      <c r="AF50" s="97" t="str" cm="1">
        <f t="array" ref="AF50">IF(OR($AF$11=$N50:$S50), $M50, "")</f>
        <v/>
      </c>
      <c r="AG50" s="97" t="str" cm="1">
        <f t="array" ref="AG50">IF(OR($AG$11=$N50:$S50), $M50, "")</f>
        <v/>
      </c>
      <c r="AH50" s="97" t="str" cm="1">
        <f t="array" ref="AH50">IF(OR($AH$11=$N50:$S50), $M50, "")</f>
        <v/>
      </c>
      <c r="AI50" s="97" t="str" cm="1">
        <f t="array" ref="AI50">IF(OR($AI$11=$N50:$S50), $M50, "")</f>
        <v/>
      </c>
      <c r="AJ50" s="97" t="str" cm="1">
        <f t="array" ref="AJ50">IF(OR($AJ$11=$N50:$S50), $M50, "")</f>
        <v/>
      </c>
      <c r="AK50" s="97" t="str" cm="1">
        <f t="array" ref="AK50">IF(OR($AK$11=$N50:$S50), $M50, "")</f>
        <v/>
      </c>
      <c r="AL50" s="97" t="str" cm="1">
        <f t="array" ref="AL50">IF(OR($AL$11=$N50:$S50), $M50, "")</f>
        <v/>
      </c>
      <c r="AM50" s="98" t="str" cm="1">
        <f t="array" ref="AM50">IF(OR($AM$11=$N50:$S50), $M50, "")</f>
        <v/>
      </c>
    </row>
    <row r="51" spans="1:39" s="244" customFormat="1" ht="18">
      <c r="A51" s="125">
        <v>14</v>
      </c>
      <c r="B51" s="153" t="s">
        <v>393</v>
      </c>
      <c r="C51" s="154" t="s">
        <v>864</v>
      </c>
      <c r="D51" s="126" t="s">
        <v>785</v>
      </c>
      <c r="E51" s="126" t="s">
        <v>836</v>
      </c>
      <c r="F51" s="282"/>
      <c r="G51" s="128"/>
      <c r="H51" s="132"/>
      <c r="I51" s="283"/>
      <c r="J51" s="132"/>
      <c r="K51" s="133"/>
      <c r="L51" s="135"/>
      <c r="M51" s="136">
        <f t="shared" si="10"/>
        <v>0</v>
      </c>
      <c r="N51" s="137">
        <f t="shared" si="11"/>
        <v>0</v>
      </c>
      <c r="O51" s="137">
        <f t="shared" si="12"/>
        <v>0</v>
      </c>
      <c r="P51" s="137">
        <f t="shared" si="13"/>
        <v>0</v>
      </c>
      <c r="Q51" s="137">
        <f t="shared" si="14"/>
        <v>0</v>
      </c>
      <c r="R51" s="137">
        <f t="shared" si="15"/>
        <v>0</v>
      </c>
      <c r="S51" s="137">
        <f t="shared" si="16"/>
        <v>0</v>
      </c>
      <c r="T51" s="137" t="str" cm="1">
        <f t="array" ref="T51">IF(OR($T$11=$N51:$S51), $M51, "")</f>
        <v/>
      </c>
      <c r="U51" s="137" t="str" cm="1">
        <f t="array" ref="U51">IF(OR($U$11=$N51:$S51), $M51, "")</f>
        <v/>
      </c>
      <c r="V51" s="137" t="str" cm="1">
        <f t="array" ref="V51">IF(OR($V$11=$N51:$S51), $M51, "")</f>
        <v/>
      </c>
      <c r="W51" s="137" t="str" cm="1">
        <f t="array" ref="W51">IF(OR($W$11=$N51:$S51), $M51, "")</f>
        <v/>
      </c>
      <c r="X51" s="137" t="str" cm="1">
        <f t="array" ref="X51">IF(OR($X$11=$N51:$S51), $M51, "")</f>
        <v/>
      </c>
      <c r="Y51" s="137" t="str" cm="1">
        <f t="array" ref="Y51">IF(OR($Y$11=$N51:$S51), $M51, "")</f>
        <v/>
      </c>
      <c r="Z51" s="137" t="str" cm="1">
        <f t="array" ref="Z51">IF(OR($Z$11=$N51:$S51), $M51, "")</f>
        <v/>
      </c>
      <c r="AA51" s="137" t="str" cm="1">
        <f t="array" ref="AA51">IF(OR($AA$11=$N51:$S51), $M51, "")</f>
        <v/>
      </c>
      <c r="AB51" s="137" t="str" cm="1">
        <f t="array" ref="AB51">IF(OR($AB$11=$N51:$S51), $M51, "")</f>
        <v/>
      </c>
      <c r="AC51" s="138" t="str" cm="1">
        <f t="array" ref="AC51">IF(OR($AC$11=$N51:$S51), $M51, "")</f>
        <v/>
      </c>
      <c r="AD51" s="96" t="str" cm="1">
        <f t="array" ref="AD51">IF(OR($AD$11=$N51:$S51), $M51, "")</f>
        <v/>
      </c>
      <c r="AE51" s="97" t="str" cm="1">
        <f t="array" ref="AE51">IF(OR($AE$11=$N51:$S51), $M51, "")</f>
        <v/>
      </c>
      <c r="AF51" s="97" t="str" cm="1">
        <f t="array" ref="AF51">IF(OR($AF$11=$N51:$S51), $M51, "")</f>
        <v/>
      </c>
      <c r="AG51" s="97" t="str" cm="1">
        <f t="array" ref="AG51">IF(OR($AG$11=$N51:$S51), $M51, "")</f>
        <v/>
      </c>
      <c r="AH51" s="97" t="str" cm="1">
        <f t="array" ref="AH51">IF(OR($AH$11=$N51:$S51), $M51, "")</f>
        <v/>
      </c>
      <c r="AI51" s="97" t="str" cm="1">
        <f t="array" ref="AI51">IF(OR($AI$11=$N51:$S51), $M51, "")</f>
        <v/>
      </c>
      <c r="AJ51" s="97" t="str" cm="1">
        <f t="array" ref="AJ51">IF(OR($AJ$11=$N51:$S51), $M51, "")</f>
        <v/>
      </c>
      <c r="AK51" s="97" t="str" cm="1">
        <f t="array" ref="AK51">IF(OR($AK$11=$N51:$S51), $M51, "")</f>
        <v/>
      </c>
      <c r="AL51" s="97" t="str" cm="1">
        <f t="array" ref="AL51">IF(OR($AL$11=$N51:$S51), $M51, "")</f>
        <v/>
      </c>
      <c r="AM51" s="98" t="str" cm="1">
        <f t="array" ref="AM51">IF(OR($AM$11=$N51:$S51), $M51, "")</f>
        <v/>
      </c>
    </row>
    <row r="52" spans="1:39" s="244" customFormat="1" ht="18">
      <c r="A52" s="125"/>
      <c r="B52" s="153"/>
      <c r="C52" s="154"/>
      <c r="D52" s="126"/>
      <c r="E52" s="126"/>
      <c r="F52" s="282"/>
      <c r="G52" s="128"/>
      <c r="H52" s="132"/>
      <c r="I52" s="283"/>
      <c r="J52" s="132"/>
      <c r="K52" s="133"/>
      <c r="L52" s="135"/>
      <c r="M52" s="136">
        <f t="shared" si="10"/>
        <v>0</v>
      </c>
      <c r="N52" s="137">
        <f t="shared" si="11"/>
        <v>0</v>
      </c>
      <c r="O52" s="137">
        <f t="shared" si="12"/>
        <v>0</v>
      </c>
      <c r="P52" s="137">
        <f t="shared" si="13"/>
        <v>0</v>
      </c>
      <c r="Q52" s="137">
        <f t="shared" si="14"/>
        <v>0</v>
      </c>
      <c r="R52" s="137">
        <f t="shared" si="15"/>
        <v>0</v>
      </c>
      <c r="S52" s="137">
        <f t="shared" si="16"/>
        <v>0</v>
      </c>
      <c r="T52" s="137" t="str" cm="1">
        <f t="array" ref="T52">IF(OR($T$11=$N52:$S52), $M52, "")</f>
        <v/>
      </c>
      <c r="U52" s="137" t="str" cm="1">
        <f t="array" ref="U52">IF(OR($U$11=$N52:$S52), $M52, "")</f>
        <v/>
      </c>
      <c r="V52" s="137" t="str" cm="1">
        <f t="array" ref="V52">IF(OR($V$11=$N52:$S52), $M52, "")</f>
        <v/>
      </c>
      <c r="W52" s="137" t="str" cm="1">
        <f t="array" ref="W52">IF(OR($W$11=$N52:$S52), $M52, "")</f>
        <v/>
      </c>
      <c r="X52" s="137" t="str" cm="1">
        <f t="array" ref="X52">IF(OR($X$11=$N52:$S52), $M52, "")</f>
        <v/>
      </c>
      <c r="Y52" s="137" t="str" cm="1">
        <f t="array" ref="Y52">IF(OR($Y$11=$N52:$S52), $M52, "")</f>
        <v/>
      </c>
      <c r="Z52" s="137" t="str" cm="1">
        <f t="array" ref="Z52">IF(OR($Z$11=$N52:$S52), $M52, "")</f>
        <v/>
      </c>
      <c r="AA52" s="137" t="str" cm="1">
        <f t="array" ref="AA52">IF(OR($AA$11=$N52:$S52), $M52, "")</f>
        <v/>
      </c>
      <c r="AB52" s="137" t="str" cm="1">
        <f t="array" ref="AB52">IF(OR($AB$11=$N52:$S52), $M52, "")</f>
        <v/>
      </c>
      <c r="AC52" s="138" t="str" cm="1">
        <f t="array" ref="AC52">IF(OR($AC$11=$N52:$S52), $M52, "")</f>
        <v/>
      </c>
      <c r="AD52" s="96"/>
      <c r="AE52" s="97"/>
      <c r="AF52" s="97"/>
      <c r="AG52" s="97"/>
      <c r="AH52" s="97"/>
      <c r="AI52" s="97"/>
      <c r="AJ52" s="97"/>
      <c r="AK52" s="97"/>
      <c r="AL52" s="97"/>
      <c r="AM52" s="98"/>
    </row>
    <row r="53" spans="1:39" s="244" customFormat="1" ht="18">
      <c r="A53" s="125"/>
      <c r="B53" s="153"/>
      <c r="C53" s="154"/>
      <c r="D53" s="126"/>
      <c r="E53" s="126"/>
      <c r="F53" s="282"/>
      <c r="G53" s="128"/>
      <c r="H53" s="132"/>
      <c r="I53" s="283"/>
      <c r="J53" s="132"/>
      <c r="K53" s="133"/>
      <c r="L53" s="135"/>
      <c r="M53" s="136">
        <f t="shared" si="10"/>
        <v>0</v>
      </c>
      <c r="N53" s="137">
        <f t="shared" si="11"/>
        <v>0</v>
      </c>
      <c r="O53" s="137">
        <f t="shared" si="12"/>
        <v>0</v>
      </c>
      <c r="P53" s="137">
        <f t="shared" si="13"/>
        <v>0</v>
      </c>
      <c r="Q53" s="137">
        <f t="shared" si="14"/>
        <v>0</v>
      </c>
      <c r="R53" s="137">
        <f t="shared" si="15"/>
        <v>0</v>
      </c>
      <c r="S53" s="137">
        <f t="shared" si="16"/>
        <v>0</v>
      </c>
      <c r="T53" s="137" t="str" cm="1">
        <f t="array" ref="T53">IF(OR($T$11=$N53:$S53), $M53, "")</f>
        <v/>
      </c>
      <c r="U53" s="137" t="str" cm="1">
        <f t="array" ref="U53">IF(OR($U$11=$N53:$S53), $M53, "")</f>
        <v/>
      </c>
      <c r="V53" s="137" t="str" cm="1">
        <f t="array" ref="V53">IF(OR($V$11=$N53:$S53), $M53, "")</f>
        <v/>
      </c>
      <c r="W53" s="137" t="str" cm="1">
        <f t="array" ref="W53">IF(OR($W$11=$N53:$S53), $M53, "")</f>
        <v/>
      </c>
      <c r="X53" s="137" t="str" cm="1">
        <f t="array" ref="X53">IF(OR($X$11=$N53:$S53), $M53, "")</f>
        <v/>
      </c>
      <c r="Y53" s="137" t="str" cm="1">
        <f t="array" ref="Y53">IF(OR($Y$11=$N53:$S53), $M53, "")</f>
        <v/>
      </c>
      <c r="Z53" s="137" t="str" cm="1">
        <f t="array" ref="Z53">IF(OR($Z$11=$N53:$S53), $M53, "")</f>
        <v/>
      </c>
      <c r="AA53" s="137" t="str" cm="1">
        <f t="array" ref="AA53">IF(OR($AA$11=$N53:$S53), $M53, "")</f>
        <v/>
      </c>
      <c r="AB53" s="137" t="str" cm="1">
        <f t="array" ref="AB53">IF(OR($AB$11=$N53:$S53), $M53, "")</f>
        <v/>
      </c>
      <c r="AC53" s="138" t="str" cm="1">
        <f t="array" ref="AC53">IF(OR($AC$11=$N53:$S53), $M53, "")</f>
        <v/>
      </c>
      <c r="AD53" s="96"/>
      <c r="AE53" s="97"/>
      <c r="AF53" s="97"/>
      <c r="AG53" s="97"/>
      <c r="AH53" s="97"/>
      <c r="AI53" s="97"/>
      <c r="AJ53" s="97"/>
      <c r="AK53" s="97"/>
      <c r="AL53" s="97"/>
      <c r="AM53" s="98"/>
    </row>
    <row r="54" spans="1:39" s="244" customFormat="1" ht="18">
      <c r="A54" s="125">
        <v>15</v>
      </c>
      <c r="B54" s="153" t="s">
        <v>393</v>
      </c>
      <c r="C54" s="154" t="s">
        <v>759</v>
      </c>
      <c r="D54" s="126" t="s">
        <v>822</v>
      </c>
      <c r="E54" s="264" t="s">
        <v>838</v>
      </c>
      <c r="F54" s="282"/>
      <c r="G54" s="128"/>
      <c r="H54" s="132"/>
      <c r="I54" s="283"/>
      <c r="J54" s="132"/>
      <c r="K54" s="133"/>
      <c r="L54" s="135"/>
      <c r="M54" s="136">
        <f t="shared" si="10"/>
        <v>0</v>
      </c>
      <c r="N54" s="137">
        <f t="shared" si="11"/>
        <v>0</v>
      </c>
      <c r="O54" s="137">
        <f t="shared" si="12"/>
        <v>0</v>
      </c>
      <c r="P54" s="137">
        <f t="shared" si="13"/>
        <v>0</v>
      </c>
      <c r="Q54" s="137">
        <f t="shared" si="14"/>
        <v>0</v>
      </c>
      <c r="R54" s="137">
        <f t="shared" si="15"/>
        <v>0</v>
      </c>
      <c r="S54" s="137">
        <f t="shared" si="16"/>
        <v>0</v>
      </c>
      <c r="T54" s="137" t="str" cm="1">
        <f t="array" ref="T54">IF(OR($T$11=$N54:$S54), $M54, "")</f>
        <v/>
      </c>
      <c r="U54" s="137" t="str" cm="1">
        <f t="array" ref="U54">IF(OR($U$11=$N54:$S54), $M54, "")</f>
        <v/>
      </c>
      <c r="V54" s="137" t="str" cm="1">
        <f t="array" ref="V54">IF(OR($V$11=$N54:$S54), $M54, "")</f>
        <v/>
      </c>
      <c r="W54" s="137" t="str" cm="1">
        <f t="array" ref="W54">IF(OR($W$11=$N54:$S54), $M54, "")</f>
        <v/>
      </c>
      <c r="X54" s="137" t="str" cm="1">
        <f t="array" ref="X54">IF(OR($X$11=$N54:$S54), $M54, "")</f>
        <v/>
      </c>
      <c r="Y54" s="137" t="str" cm="1">
        <f t="array" ref="Y54">IF(OR($Y$11=$N54:$S54), $M54, "")</f>
        <v/>
      </c>
      <c r="Z54" s="137" t="str" cm="1">
        <f t="array" ref="Z54">IF(OR($Z$11=$N54:$S54), $M54, "")</f>
        <v/>
      </c>
      <c r="AA54" s="137" t="str" cm="1">
        <f t="array" ref="AA54">IF(OR($AA$11=$N54:$S54), $M54, "")</f>
        <v/>
      </c>
      <c r="AB54" s="137" t="str" cm="1">
        <f t="array" ref="AB54">IF(OR($AB$11=$N54:$S54), $M54, "")</f>
        <v/>
      </c>
      <c r="AC54" s="138" t="str" cm="1">
        <f t="array" ref="AC54">IF(OR($AC$11=$N54:$S54), $M54, "")</f>
        <v/>
      </c>
      <c r="AD54" s="96" t="str" cm="1">
        <f t="array" ref="AD54">IF(OR($AD$11=$N54:$S54), $M54, "")</f>
        <v/>
      </c>
      <c r="AE54" s="97" t="str" cm="1">
        <f t="array" ref="AE54">IF(OR($AE$11=$N54:$S54), $M54, "")</f>
        <v/>
      </c>
      <c r="AF54" s="97" t="str" cm="1">
        <f t="array" ref="AF54">IF(OR($AF$11=$N54:$S54), $M54, "")</f>
        <v/>
      </c>
      <c r="AG54" s="97" t="str" cm="1">
        <f t="array" ref="AG54">IF(OR($AG$11=$N54:$S54), $M54, "")</f>
        <v/>
      </c>
      <c r="AH54" s="97" t="str" cm="1">
        <f t="array" ref="AH54">IF(OR($AH$11=$N54:$S54), $M54, "")</f>
        <v/>
      </c>
      <c r="AI54" s="97" t="str" cm="1">
        <f t="array" ref="AI54">IF(OR($AI$11=$N54:$S54), $M54, "")</f>
        <v/>
      </c>
      <c r="AJ54" s="97" t="str" cm="1">
        <f t="array" ref="AJ54">IF(OR($AJ$11=$N54:$S54), $M54, "")</f>
        <v/>
      </c>
      <c r="AK54" s="97" t="str" cm="1">
        <f t="array" ref="AK54">IF(OR($AK$11=$N54:$S54), $M54, "")</f>
        <v/>
      </c>
      <c r="AL54" s="97" t="str" cm="1">
        <f t="array" ref="AL54">IF(OR($AL$11=$N54:$S54), $M54, "")</f>
        <v/>
      </c>
      <c r="AM54" s="98" t="str" cm="1">
        <f t="array" ref="AM54">IF(OR($AM$11=$N54:$S54), $M54, "")</f>
        <v/>
      </c>
    </row>
    <row r="55" spans="1:39" s="244" customFormat="1" ht="18">
      <c r="A55" s="125"/>
      <c r="B55" s="153"/>
      <c r="C55" s="154"/>
      <c r="D55" s="126"/>
      <c r="E55" s="126"/>
      <c r="F55" s="282"/>
      <c r="G55" s="128"/>
      <c r="H55" s="132"/>
      <c r="I55" s="283"/>
      <c r="J55" s="132"/>
      <c r="K55" s="133"/>
      <c r="L55" s="135"/>
      <c r="M55" s="136">
        <f t="shared" si="10"/>
        <v>0</v>
      </c>
      <c r="N55" s="137">
        <f t="shared" si="11"/>
        <v>0</v>
      </c>
      <c r="O55" s="137">
        <f t="shared" si="12"/>
        <v>0</v>
      </c>
      <c r="P55" s="137">
        <f t="shared" si="13"/>
        <v>0</v>
      </c>
      <c r="Q55" s="137">
        <f t="shared" si="14"/>
        <v>0</v>
      </c>
      <c r="R55" s="137">
        <f t="shared" si="15"/>
        <v>0</v>
      </c>
      <c r="S55" s="137">
        <f t="shared" si="16"/>
        <v>0</v>
      </c>
      <c r="T55" s="137" t="str" cm="1">
        <f t="array" ref="T55">IF(OR($T$11=$N55:$S55), $M55, "")</f>
        <v/>
      </c>
      <c r="U55" s="137" t="str" cm="1">
        <f t="array" ref="U55">IF(OR($U$11=$N55:$S55), $M55, "")</f>
        <v/>
      </c>
      <c r="V55" s="137" t="str" cm="1">
        <f t="array" ref="V55">IF(OR($V$11=$N55:$S55), $M55, "")</f>
        <v/>
      </c>
      <c r="W55" s="137" t="str" cm="1">
        <f t="array" ref="W55">IF(OR($W$11=$N55:$S55), $M55, "")</f>
        <v/>
      </c>
      <c r="X55" s="137" t="str" cm="1">
        <f t="array" ref="X55">IF(OR($X$11=$N55:$S55), $M55, "")</f>
        <v/>
      </c>
      <c r="Y55" s="137" t="str" cm="1">
        <f t="array" ref="Y55">IF(OR($Y$11=$N55:$S55), $M55, "")</f>
        <v/>
      </c>
      <c r="Z55" s="137" t="str" cm="1">
        <f t="array" ref="Z55">IF(OR($Z$11=$N55:$S55), $M55, "")</f>
        <v/>
      </c>
      <c r="AA55" s="137" t="str" cm="1">
        <f t="array" ref="AA55">IF(OR($AA$11=$N55:$S55), $M55, "")</f>
        <v/>
      </c>
      <c r="AB55" s="137" t="str" cm="1">
        <f t="array" ref="AB55">IF(OR($AB$11=$N55:$S55), $M55, "")</f>
        <v/>
      </c>
      <c r="AC55" s="138" t="str" cm="1">
        <f t="array" ref="AC55">IF(OR($AC$11=$N55:$S55), $M55, "")</f>
        <v/>
      </c>
      <c r="AD55" s="96"/>
      <c r="AE55" s="97"/>
      <c r="AF55" s="97"/>
      <c r="AG55" s="97"/>
      <c r="AH55" s="97"/>
      <c r="AI55" s="97"/>
      <c r="AJ55" s="97"/>
      <c r="AK55" s="97"/>
      <c r="AL55" s="97"/>
      <c r="AM55" s="98"/>
    </row>
    <row r="56" spans="1:39" s="244" customFormat="1" ht="18">
      <c r="A56" s="125"/>
      <c r="B56" s="153"/>
      <c r="C56" s="154"/>
      <c r="D56" s="126"/>
      <c r="E56" s="126"/>
      <c r="F56" s="282"/>
      <c r="G56" s="128"/>
      <c r="H56" s="132"/>
      <c r="I56" s="283"/>
      <c r="J56" s="132"/>
      <c r="K56" s="133"/>
      <c r="L56" s="135"/>
      <c r="M56" s="136">
        <f t="shared" si="10"/>
        <v>0</v>
      </c>
      <c r="N56" s="137">
        <f t="shared" si="11"/>
        <v>0</v>
      </c>
      <c r="O56" s="137">
        <f t="shared" si="12"/>
        <v>0</v>
      </c>
      <c r="P56" s="137">
        <f t="shared" si="13"/>
        <v>0</v>
      </c>
      <c r="Q56" s="137">
        <f t="shared" si="14"/>
        <v>0</v>
      </c>
      <c r="R56" s="137">
        <f t="shared" si="15"/>
        <v>0</v>
      </c>
      <c r="S56" s="137">
        <f t="shared" si="16"/>
        <v>0</v>
      </c>
      <c r="T56" s="137" t="str" cm="1">
        <f t="array" ref="T56">IF(OR($T$11=$N56:$S56), $M56, "")</f>
        <v/>
      </c>
      <c r="U56" s="137" t="str" cm="1">
        <f t="array" ref="U56">IF(OR($U$11=$N56:$S56), $M56, "")</f>
        <v/>
      </c>
      <c r="V56" s="137" t="str" cm="1">
        <f t="array" ref="V56">IF(OR($V$11=$N56:$S56), $M56, "")</f>
        <v/>
      </c>
      <c r="W56" s="137" t="str" cm="1">
        <f t="array" ref="W56">IF(OR($W$11=$N56:$S56), $M56, "")</f>
        <v/>
      </c>
      <c r="X56" s="137" t="str" cm="1">
        <f t="array" ref="X56">IF(OR($X$11=$N56:$S56), $M56, "")</f>
        <v/>
      </c>
      <c r="Y56" s="137" t="str" cm="1">
        <f t="array" ref="Y56">IF(OR($Y$11=$N56:$S56), $M56, "")</f>
        <v/>
      </c>
      <c r="Z56" s="137" t="str" cm="1">
        <f t="array" ref="Z56">IF(OR($Z$11=$N56:$S56), $M56, "")</f>
        <v/>
      </c>
      <c r="AA56" s="137" t="str" cm="1">
        <f t="array" ref="AA56">IF(OR($AA$11=$N56:$S56), $M56, "")</f>
        <v/>
      </c>
      <c r="AB56" s="137" t="str" cm="1">
        <f t="array" ref="AB56">IF(OR($AB$11=$N56:$S56), $M56, "")</f>
        <v/>
      </c>
      <c r="AC56" s="138" t="str" cm="1">
        <f t="array" ref="AC56">IF(OR($AC$11=$N56:$S56), $M56, "")</f>
        <v/>
      </c>
      <c r="AD56" s="96"/>
      <c r="AE56" s="97"/>
      <c r="AF56" s="97"/>
      <c r="AG56" s="97"/>
      <c r="AH56" s="97"/>
      <c r="AI56" s="97"/>
      <c r="AJ56" s="97"/>
      <c r="AK56" s="97"/>
      <c r="AL56" s="97"/>
      <c r="AM56" s="98"/>
    </row>
    <row r="57" spans="1:39" s="244" customFormat="1" ht="18">
      <c r="A57" s="125">
        <v>16</v>
      </c>
      <c r="B57" s="153" t="s">
        <v>393</v>
      </c>
      <c r="C57" s="154" t="s">
        <v>759</v>
      </c>
      <c r="D57" s="126" t="s">
        <v>786</v>
      </c>
      <c r="E57" s="126" t="s">
        <v>836</v>
      </c>
      <c r="F57" s="282"/>
      <c r="G57" s="128"/>
      <c r="H57" s="132"/>
      <c r="I57" s="283"/>
      <c r="J57" s="132"/>
      <c r="K57" s="133"/>
      <c r="L57" s="135"/>
      <c r="M57" s="136">
        <f t="shared" si="10"/>
        <v>0</v>
      </c>
      <c r="N57" s="137">
        <f t="shared" si="11"/>
        <v>0</v>
      </c>
      <c r="O57" s="137">
        <f t="shared" si="12"/>
        <v>0</v>
      </c>
      <c r="P57" s="137">
        <f t="shared" si="13"/>
        <v>0</v>
      </c>
      <c r="Q57" s="137">
        <f t="shared" si="14"/>
        <v>0</v>
      </c>
      <c r="R57" s="137">
        <f t="shared" si="15"/>
        <v>0</v>
      </c>
      <c r="S57" s="137">
        <f t="shared" si="16"/>
        <v>0</v>
      </c>
      <c r="T57" s="137" t="str" cm="1">
        <f t="array" ref="T57">IF(OR($T$11=$N57:$S57), $M57, "")</f>
        <v/>
      </c>
      <c r="U57" s="137" t="str" cm="1">
        <f t="array" ref="U57">IF(OR($U$11=$N57:$S57), $M57, "")</f>
        <v/>
      </c>
      <c r="V57" s="137" t="str" cm="1">
        <f t="array" ref="V57">IF(OR($V$11=$N57:$S57), $M57, "")</f>
        <v/>
      </c>
      <c r="W57" s="137" t="str" cm="1">
        <f t="array" ref="W57">IF(OR($W$11=$N57:$S57), $M57, "")</f>
        <v/>
      </c>
      <c r="X57" s="137" t="str" cm="1">
        <f t="array" ref="X57">IF(OR($X$11=$N57:$S57), $M57, "")</f>
        <v/>
      </c>
      <c r="Y57" s="137" t="str" cm="1">
        <f t="array" ref="Y57">IF(OR($Y$11=$N57:$S57), $M57, "")</f>
        <v/>
      </c>
      <c r="Z57" s="137" t="str" cm="1">
        <f t="array" ref="Z57">IF(OR($Z$11=$N57:$S57), $M57, "")</f>
        <v/>
      </c>
      <c r="AA57" s="137" t="str" cm="1">
        <f t="array" ref="AA57">IF(OR($AA$11=$N57:$S57), $M57, "")</f>
        <v/>
      </c>
      <c r="AB57" s="137" t="str" cm="1">
        <f t="array" ref="AB57">IF(OR($AB$11=$N57:$S57), $M57, "")</f>
        <v/>
      </c>
      <c r="AC57" s="138" t="str" cm="1">
        <f t="array" ref="AC57">IF(OR($AC$11=$N57:$S57), $M57, "")</f>
        <v/>
      </c>
      <c r="AD57" s="96"/>
      <c r="AE57" s="97"/>
      <c r="AF57" s="97"/>
      <c r="AG57" s="97"/>
      <c r="AH57" s="97"/>
      <c r="AI57" s="97"/>
      <c r="AJ57" s="97"/>
      <c r="AK57" s="97"/>
      <c r="AL57" s="97"/>
      <c r="AM57" s="98"/>
    </row>
    <row r="58" spans="1:39" s="244" customFormat="1" ht="18">
      <c r="A58" s="125"/>
      <c r="B58" s="153"/>
      <c r="C58" s="154"/>
      <c r="D58" s="126"/>
      <c r="E58" s="126"/>
      <c r="F58" s="282"/>
      <c r="G58" s="128"/>
      <c r="H58" s="132"/>
      <c r="I58" s="283"/>
      <c r="J58" s="132"/>
      <c r="K58" s="133"/>
      <c r="L58" s="135"/>
      <c r="M58" s="136">
        <f t="shared" si="10"/>
        <v>0</v>
      </c>
      <c r="N58" s="137">
        <f t="shared" si="11"/>
        <v>0</v>
      </c>
      <c r="O58" s="137">
        <f t="shared" si="12"/>
        <v>0</v>
      </c>
      <c r="P58" s="137">
        <f t="shared" si="13"/>
        <v>0</v>
      </c>
      <c r="Q58" s="137">
        <f t="shared" si="14"/>
        <v>0</v>
      </c>
      <c r="R58" s="137">
        <f t="shared" si="15"/>
        <v>0</v>
      </c>
      <c r="S58" s="137">
        <f t="shared" si="16"/>
        <v>0</v>
      </c>
      <c r="T58" s="137" t="str" cm="1">
        <f t="array" ref="T58">IF(OR($T$11=$N58:$S58), $M58, "")</f>
        <v/>
      </c>
      <c r="U58" s="137" t="str" cm="1">
        <f t="array" ref="U58">IF(OR($U$11=$N58:$S58), $M58, "")</f>
        <v/>
      </c>
      <c r="V58" s="137" t="str" cm="1">
        <f t="array" ref="V58">IF(OR($V$11=$N58:$S58), $M58, "")</f>
        <v/>
      </c>
      <c r="W58" s="137" t="str" cm="1">
        <f t="array" ref="W58">IF(OR($W$11=$N58:$S58), $M58, "")</f>
        <v/>
      </c>
      <c r="X58" s="137" t="str" cm="1">
        <f t="array" ref="X58">IF(OR($X$11=$N58:$S58), $M58, "")</f>
        <v/>
      </c>
      <c r="Y58" s="137" t="str" cm="1">
        <f t="array" ref="Y58">IF(OR($Y$11=$N58:$S58), $M58, "")</f>
        <v/>
      </c>
      <c r="Z58" s="137" t="str" cm="1">
        <f t="array" ref="Z58">IF(OR($Z$11=$N58:$S58), $M58, "")</f>
        <v/>
      </c>
      <c r="AA58" s="137" t="str" cm="1">
        <f t="array" ref="AA58">IF(OR($AA$11=$N58:$S58), $M58, "")</f>
        <v/>
      </c>
      <c r="AB58" s="137" t="str" cm="1">
        <f t="array" ref="AB58">IF(OR($AB$11=$N58:$S58), $M58, "")</f>
        <v/>
      </c>
      <c r="AC58" s="138" t="str" cm="1">
        <f t="array" ref="AC58">IF(OR($AC$11=$N58:$S58), $M58, "")</f>
        <v/>
      </c>
      <c r="AD58" s="96"/>
      <c r="AE58" s="97"/>
      <c r="AF58" s="97"/>
      <c r="AG58" s="97"/>
      <c r="AH58" s="97"/>
      <c r="AI58" s="97"/>
      <c r="AJ58" s="97"/>
      <c r="AK58" s="97"/>
      <c r="AL58" s="97"/>
      <c r="AM58" s="98"/>
    </row>
    <row r="59" spans="1:39" s="244" customFormat="1" ht="18">
      <c r="A59" s="125"/>
      <c r="B59" s="153"/>
      <c r="C59" s="154"/>
      <c r="D59" s="126"/>
      <c r="E59" s="126"/>
      <c r="F59" s="282"/>
      <c r="G59" s="128"/>
      <c r="H59" s="132"/>
      <c r="I59" s="283"/>
      <c r="J59" s="132"/>
      <c r="K59" s="133"/>
      <c r="L59" s="135"/>
      <c r="M59" s="136">
        <f t="shared" si="10"/>
        <v>0</v>
      </c>
      <c r="N59" s="137">
        <f t="shared" si="11"/>
        <v>0</v>
      </c>
      <c r="O59" s="137">
        <f t="shared" si="12"/>
        <v>0</v>
      </c>
      <c r="P59" s="137">
        <f t="shared" si="13"/>
        <v>0</v>
      </c>
      <c r="Q59" s="137">
        <f t="shared" si="14"/>
        <v>0</v>
      </c>
      <c r="R59" s="137">
        <f t="shared" si="15"/>
        <v>0</v>
      </c>
      <c r="S59" s="137">
        <f t="shared" si="16"/>
        <v>0</v>
      </c>
      <c r="T59" s="137" t="str" cm="1">
        <f t="array" ref="T59">IF(OR($T$11=$N59:$S59), $M59, "")</f>
        <v/>
      </c>
      <c r="U59" s="137" t="str" cm="1">
        <f t="array" ref="U59">IF(OR($U$11=$N59:$S59), $M59, "")</f>
        <v/>
      </c>
      <c r="V59" s="137" t="str" cm="1">
        <f t="array" ref="V59">IF(OR($V$11=$N59:$S59), $M59, "")</f>
        <v/>
      </c>
      <c r="W59" s="137" t="str" cm="1">
        <f t="array" ref="W59">IF(OR($W$11=$N59:$S59), $M59, "")</f>
        <v/>
      </c>
      <c r="X59" s="137" t="str" cm="1">
        <f t="array" ref="X59">IF(OR($X$11=$N59:$S59), $M59, "")</f>
        <v/>
      </c>
      <c r="Y59" s="137" t="str" cm="1">
        <f t="array" ref="Y59">IF(OR($Y$11=$N59:$S59), $M59, "")</f>
        <v/>
      </c>
      <c r="Z59" s="137" t="str" cm="1">
        <f t="array" ref="Z59">IF(OR($Z$11=$N59:$S59), $M59, "")</f>
        <v/>
      </c>
      <c r="AA59" s="137" t="str" cm="1">
        <f t="array" ref="AA59">IF(OR($AA$11=$N59:$S59), $M59, "")</f>
        <v/>
      </c>
      <c r="AB59" s="137" t="str" cm="1">
        <f t="array" ref="AB59">IF(OR($AB$11=$N59:$S59), $M59, "")</f>
        <v/>
      </c>
      <c r="AC59" s="138" t="str" cm="1">
        <f t="array" ref="AC59">IF(OR($AC$11=$N59:$S59), $M59, "")</f>
        <v/>
      </c>
      <c r="AD59" s="96"/>
      <c r="AE59" s="97"/>
      <c r="AF59" s="97"/>
      <c r="AG59" s="97"/>
      <c r="AH59" s="97"/>
      <c r="AI59" s="97"/>
      <c r="AJ59" s="97"/>
      <c r="AK59" s="97"/>
      <c r="AL59" s="97"/>
      <c r="AM59" s="98"/>
    </row>
    <row r="60" spans="1:39" s="244" customFormat="1" ht="36">
      <c r="A60" s="125">
        <v>17</v>
      </c>
      <c r="B60" s="153" t="s">
        <v>393</v>
      </c>
      <c r="C60" s="154" t="s">
        <v>687</v>
      </c>
      <c r="D60" s="126" t="s">
        <v>823</v>
      </c>
      <c r="E60" s="264" t="s">
        <v>838</v>
      </c>
      <c r="F60" s="282"/>
      <c r="G60" s="128"/>
      <c r="H60" s="132"/>
      <c r="I60" s="283"/>
      <c r="J60" s="132"/>
      <c r="K60" s="133"/>
      <c r="L60" s="135"/>
      <c r="M60" s="136">
        <f t="shared" si="10"/>
        <v>0</v>
      </c>
      <c r="N60" s="137">
        <f t="shared" si="11"/>
        <v>0</v>
      </c>
      <c r="O60" s="137">
        <f t="shared" si="12"/>
        <v>0</v>
      </c>
      <c r="P60" s="137">
        <f t="shared" si="13"/>
        <v>0</v>
      </c>
      <c r="Q60" s="137">
        <f t="shared" si="14"/>
        <v>0</v>
      </c>
      <c r="R60" s="137">
        <f t="shared" si="15"/>
        <v>0</v>
      </c>
      <c r="S60" s="137">
        <f t="shared" si="16"/>
        <v>0</v>
      </c>
      <c r="T60" s="137" t="str" cm="1">
        <f t="array" ref="T60">IF(OR($T$11=$N60:$S60), $M60, "")</f>
        <v/>
      </c>
      <c r="U60" s="137" t="str" cm="1">
        <f t="array" ref="U60">IF(OR($U$11=$N60:$S60), $M60, "")</f>
        <v/>
      </c>
      <c r="V60" s="137" t="str" cm="1">
        <f t="array" ref="V60">IF(OR($V$11=$N60:$S60), $M60, "")</f>
        <v/>
      </c>
      <c r="W60" s="137" t="str" cm="1">
        <f t="array" ref="W60">IF(OR($W$11=$N60:$S60), $M60, "")</f>
        <v/>
      </c>
      <c r="X60" s="137" t="str" cm="1">
        <f t="array" ref="X60">IF(OR($X$11=$N60:$S60), $M60, "")</f>
        <v/>
      </c>
      <c r="Y60" s="137" t="str" cm="1">
        <f t="array" ref="Y60">IF(OR($Y$11=$N60:$S60), $M60, "")</f>
        <v/>
      </c>
      <c r="Z60" s="137" t="str" cm="1">
        <f t="array" ref="Z60">IF(OR($Z$11=$N60:$S60), $M60, "")</f>
        <v/>
      </c>
      <c r="AA60" s="137" t="str" cm="1">
        <f t="array" ref="AA60">IF(OR($AA$11=$N60:$S60), $M60, "")</f>
        <v/>
      </c>
      <c r="AB60" s="137" t="str" cm="1">
        <f t="array" ref="AB60">IF(OR($AB$11=$N60:$S60), $M60, "")</f>
        <v/>
      </c>
      <c r="AC60" s="138" t="str" cm="1">
        <f t="array" ref="AC60">IF(OR($AC$11=$N60:$S60), $M60, "")</f>
        <v/>
      </c>
      <c r="AD60" s="96" t="str" cm="1">
        <f t="array" ref="AD60">IF(OR($AD$11=$N60:$S60), $M60, "")</f>
        <v/>
      </c>
      <c r="AE60" s="97" t="str" cm="1">
        <f t="array" ref="AE60">IF(OR($AE$11=$N60:$S60), $M60, "")</f>
        <v/>
      </c>
      <c r="AF60" s="97" t="str" cm="1">
        <f t="array" ref="AF60">IF(OR($AF$11=$N60:$S60), $M60, "")</f>
        <v/>
      </c>
      <c r="AG60" s="97" t="str" cm="1">
        <f t="array" ref="AG60">IF(OR($AG$11=$N60:$S60), $M60, "")</f>
        <v/>
      </c>
      <c r="AH60" s="97" t="str" cm="1">
        <f t="array" ref="AH60">IF(OR($AH$11=$N60:$S60), $M60, "")</f>
        <v/>
      </c>
      <c r="AI60" s="97" t="str" cm="1">
        <f t="array" ref="AI60">IF(OR($AI$11=$N60:$S60), $M60, "")</f>
        <v/>
      </c>
      <c r="AJ60" s="97" t="str" cm="1">
        <f t="array" ref="AJ60">IF(OR($AJ$11=$N60:$S60), $M60, "")</f>
        <v/>
      </c>
      <c r="AK60" s="97" t="str" cm="1">
        <f t="array" ref="AK60">IF(OR($AK$11=$N60:$S60), $M60, "")</f>
        <v/>
      </c>
      <c r="AL60" s="97" t="str" cm="1">
        <f t="array" ref="AL60">IF(OR($AL$11=$N60:$S60), $M60, "")</f>
        <v/>
      </c>
      <c r="AM60" s="98" t="str" cm="1">
        <f t="array" ref="AM60">IF(OR($AM$11=$N60:$S60), $M60, "")</f>
        <v/>
      </c>
    </row>
    <row r="61" spans="1:39" s="244" customFormat="1" ht="18">
      <c r="A61" s="125"/>
      <c r="B61" s="153"/>
      <c r="C61" s="154"/>
      <c r="D61" s="126"/>
      <c r="E61" s="126"/>
      <c r="F61" s="282"/>
      <c r="G61" s="128"/>
      <c r="H61" s="132"/>
      <c r="I61" s="283"/>
      <c r="J61" s="132"/>
      <c r="K61" s="133"/>
      <c r="L61" s="135"/>
      <c r="M61" s="136">
        <f t="shared" si="10"/>
        <v>0</v>
      </c>
      <c r="N61" s="137">
        <f t="shared" si="11"/>
        <v>0</v>
      </c>
      <c r="O61" s="137">
        <f t="shared" si="12"/>
        <v>0</v>
      </c>
      <c r="P61" s="137">
        <f t="shared" si="13"/>
        <v>0</v>
      </c>
      <c r="Q61" s="137">
        <f t="shared" si="14"/>
        <v>0</v>
      </c>
      <c r="R61" s="137">
        <f t="shared" si="15"/>
        <v>0</v>
      </c>
      <c r="S61" s="137">
        <f t="shared" si="16"/>
        <v>0</v>
      </c>
      <c r="T61" s="137" t="str" cm="1">
        <f t="array" ref="T61">IF(OR($T$11=$N61:$S61), $M61, "")</f>
        <v/>
      </c>
      <c r="U61" s="137" t="str" cm="1">
        <f t="array" ref="U61">IF(OR($U$11=$N61:$S61), $M61, "")</f>
        <v/>
      </c>
      <c r="V61" s="137" t="str" cm="1">
        <f t="array" ref="V61">IF(OR($V$11=$N61:$S61), $M61, "")</f>
        <v/>
      </c>
      <c r="W61" s="137" t="str" cm="1">
        <f t="array" ref="W61">IF(OR($W$11=$N61:$S61), $M61, "")</f>
        <v/>
      </c>
      <c r="X61" s="137" t="str" cm="1">
        <f t="array" ref="X61">IF(OR($X$11=$N61:$S61), $M61, "")</f>
        <v/>
      </c>
      <c r="Y61" s="137" t="str" cm="1">
        <f t="array" ref="Y61">IF(OR($Y$11=$N61:$S61), $M61, "")</f>
        <v/>
      </c>
      <c r="Z61" s="137" t="str" cm="1">
        <f t="array" ref="Z61">IF(OR($Z$11=$N61:$S61), $M61, "")</f>
        <v/>
      </c>
      <c r="AA61" s="137" t="str" cm="1">
        <f t="array" ref="AA61">IF(OR($AA$11=$N61:$S61), $M61, "")</f>
        <v/>
      </c>
      <c r="AB61" s="137" t="str" cm="1">
        <f t="array" ref="AB61">IF(OR($AB$11=$N61:$S61), $M61, "")</f>
        <v/>
      </c>
      <c r="AC61" s="138" t="str" cm="1">
        <f t="array" ref="AC61">IF(OR($AC$11=$N61:$S61), $M61, "")</f>
        <v/>
      </c>
      <c r="AD61" s="96"/>
      <c r="AE61" s="97"/>
      <c r="AF61" s="97"/>
      <c r="AG61" s="97"/>
      <c r="AH61" s="97"/>
      <c r="AI61" s="97"/>
      <c r="AJ61" s="97"/>
      <c r="AK61" s="97"/>
      <c r="AL61" s="97"/>
      <c r="AM61" s="98"/>
    </row>
    <row r="62" spans="1:39" s="244" customFormat="1" ht="18">
      <c r="A62" s="125"/>
      <c r="B62" s="153"/>
      <c r="C62" s="154"/>
      <c r="D62" s="126"/>
      <c r="E62" s="126"/>
      <c r="F62" s="282"/>
      <c r="G62" s="128"/>
      <c r="H62" s="132"/>
      <c r="I62" s="283"/>
      <c r="J62" s="132"/>
      <c r="K62" s="133"/>
      <c r="L62" s="135"/>
      <c r="M62" s="136">
        <f t="shared" si="10"/>
        <v>0</v>
      </c>
      <c r="N62" s="137">
        <f t="shared" si="11"/>
        <v>0</v>
      </c>
      <c r="O62" s="137">
        <f t="shared" si="12"/>
        <v>0</v>
      </c>
      <c r="P62" s="137">
        <f t="shared" si="13"/>
        <v>0</v>
      </c>
      <c r="Q62" s="137">
        <f t="shared" si="14"/>
        <v>0</v>
      </c>
      <c r="R62" s="137">
        <f t="shared" si="15"/>
        <v>0</v>
      </c>
      <c r="S62" s="137">
        <f t="shared" si="16"/>
        <v>0</v>
      </c>
      <c r="T62" s="137" t="str" cm="1">
        <f t="array" ref="T62">IF(OR($T$11=$N62:$S62), $M62, "")</f>
        <v/>
      </c>
      <c r="U62" s="137" t="str" cm="1">
        <f t="array" ref="U62">IF(OR($U$11=$N62:$S62), $M62, "")</f>
        <v/>
      </c>
      <c r="V62" s="137" t="str" cm="1">
        <f t="array" ref="V62">IF(OR($V$11=$N62:$S62), $M62, "")</f>
        <v/>
      </c>
      <c r="W62" s="137" t="str" cm="1">
        <f t="array" ref="W62">IF(OR($W$11=$N62:$S62), $M62, "")</f>
        <v/>
      </c>
      <c r="X62" s="137" t="str" cm="1">
        <f t="array" ref="X62">IF(OR($X$11=$N62:$S62), $M62, "")</f>
        <v/>
      </c>
      <c r="Y62" s="137" t="str" cm="1">
        <f t="array" ref="Y62">IF(OR($Y$11=$N62:$S62), $M62, "")</f>
        <v/>
      </c>
      <c r="Z62" s="137" t="str" cm="1">
        <f t="array" ref="Z62">IF(OR($Z$11=$N62:$S62), $M62, "")</f>
        <v/>
      </c>
      <c r="AA62" s="137" t="str" cm="1">
        <f t="array" ref="AA62">IF(OR($AA$11=$N62:$S62), $M62, "")</f>
        <v/>
      </c>
      <c r="AB62" s="137" t="str" cm="1">
        <f t="array" ref="AB62">IF(OR($AB$11=$N62:$S62), $M62, "")</f>
        <v/>
      </c>
      <c r="AC62" s="138" t="str" cm="1">
        <f t="array" ref="AC62">IF(OR($AC$11=$N62:$S62), $M62, "")</f>
        <v/>
      </c>
      <c r="AD62" s="96" t="str" cm="1">
        <f t="array" ref="AD62">IF(OR($AD$11=$N62:$S62), $M62, "")</f>
        <v/>
      </c>
      <c r="AE62" s="97" t="str" cm="1">
        <f t="array" ref="AE62">IF(OR($AE$11=$N62:$S62), $M62, "")</f>
        <v/>
      </c>
      <c r="AF62" s="97" t="str" cm="1">
        <f t="array" ref="AF62">IF(OR($AF$11=$N62:$S62), $M62, "")</f>
        <v/>
      </c>
      <c r="AG62" s="97" t="str" cm="1">
        <f t="array" ref="AG62">IF(OR($AG$11=$N62:$S62), $M62, "")</f>
        <v/>
      </c>
      <c r="AH62" s="97" t="str" cm="1">
        <f t="array" ref="AH62">IF(OR($AH$11=$N62:$S62), $M62, "")</f>
        <v/>
      </c>
      <c r="AI62" s="97" t="str" cm="1">
        <f t="array" ref="AI62">IF(OR($AI$11=$N62:$S62), $M62, "")</f>
        <v/>
      </c>
      <c r="AJ62" s="97" t="str" cm="1">
        <f t="array" ref="AJ62">IF(OR($AJ$11=$N62:$S62), $M62, "")</f>
        <v/>
      </c>
      <c r="AK62" s="97" t="str" cm="1">
        <f t="array" ref="AK62">IF(OR($AK$11=$N62:$S62), $M62, "")</f>
        <v/>
      </c>
      <c r="AL62" s="97" t="str" cm="1">
        <f t="array" ref="AL62">IF(OR($AL$11=$N62:$S62), $M62, "")</f>
        <v/>
      </c>
      <c r="AM62" s="98" t="str" cm="1">
        <f t="array" ref="AM62">IF(OR($AM$11=$N62:$S62), $M62, "")</f>
        <v/>
      </c>
    </row>
    <row r="63" spans="1:39" s="244" customFormat="1" ht="36">
      <c r="A63" s="125">
        <v>18</v>
      </c>
      <c r="B63" s="153" t="s">
        <v>393</v>
      </c>
      <c r="C63" s="154" t="s">
        <v>687</v>
      </c>
      <c r="D63" s="126" t="s">
        <v>787</v>
      </c>
      <c r="E63" s="126" t="s">
        <v>836</v>
      </c>
      <c r="F63" s="282"/>
      <c r="G63" s="128"/>
      <c r="H63" s="132"/>
      <c r="I63" s="283"/>
      <c r="J63" s="132"/>
      <c r="K63" s="133"/>
      <c r="L63" s="135"/>
      <c r="M63" s="136">
        <f t="shared" si="10"/>
        <v>0</v>
      </c>
      <c r="N63" s="137">
        <f t="shared" si="11"/>
        <v>0</v>
      </c>
      <c r="O63" s="137">
        <f t="shared" si="12"/>
        <v>0</v>
      </c>
      <c r="P63" s="137">
        <f t="shared" si="13"/>
        <v>0</v>
      </c>
      <c r="Q63" s="137">
        <f t="shared" si="14"/>
        <v>0</v>
      </c>
      <c r="R63" s="137">
        <f t="shared" si="15"/>
        <v>0</v>
      </c>
      <c r="S63" s="137">
        <f t="shared" si="16"/>
        <v>0</v>
      </c>
      <c r="T63" s="137" t="str" cm="1">
        <f t="array" ref="T63">IF(OR($T$11=$N63:$S63), $M63, "")</f>
        <v/>
      </c>
      <c r="U63" s="137" t="str" cm="1">
        <f t="array" ref="U63">IF(OR($U$11=$N63:$S63), $M63, "")</f>
        <v/>
      </c>
      <c r="V63" s="137" t="str" cm="1">
        <f t="array" ref="V63">IF(OR($V$11=$N63:$S63), $M63, "")</f>
        <v/>
      </c>
      <c r="W63" s="137" t="str" cm="1">
        <f t="array" ref="W63">IF(OR($W$11=$N63:$S63), $M63, "")</f>
        <v/>
      </c>
      <c r="X63" s="137" t="str" cm="1">
        <f t="array" ref="X63">IF(OR($X$11=$N63:$S63), $M63, "")</f>
        <v/>
      </c>
      <c r="Y63" s="137" t="str" cm="1">
        <f t="array" ref="Y63">IF(OR($Y$11=$N63:$S63), $M63, "")</f>
        <v/>
      </c>
      <c r="Z63" s="137" t="str" cm="1">
        <f t="array" ref="Z63">IF(OR($Z$11=$N63:$S63), $M63, "")</f>
        <v/>
      </c>
      <c r="AA63" s="137" t="str" cm="1">
        <f t="array" ref="AA63">IF(OR($AA$11=$N63:$S63), $M63, "")</f>
        <v/>
      </c>
      <c r="AB63" s="137" t="str" cm="1">
        <f t="array" ref="AB63">IF(OR($AB$11=$N63:$S63), $M63, "")</f>
        <v/>
      </c>
      <c r="AC63" s="138" t="str" cm="1">
        <f t="array" ref="AC63">IF(OR($AC$11=$N63:$S63), $M63, "")</f>
        <v/>
      </c>
      <c r="AD63" s="96"/>
      <c r="AE63" s="97"/>
      <c r="AF63" s="97"/>
      <c r="AG63" s="97"/>
      <c r="AH63" s="97"/>
      <c r="AI63" s="97"/>
      <c r="AJ63" s="97"/>
      <c r="AK63" s="97"/>
      <c r="AL63" s="97"/>
      <c r="AM63" s="98"/>
    </row>
    <row r="64" spans="1:39" s="244" customFormat="1" ht="18">
      <c r="A64" s="125"/>
      <c r="B64" s="153"/>
      <c r="C64" s="154"/>
      <c r="D64" s="126"/>
      <c r="E64" s="126"/>
      <c r="F64" s="282"/>
      <c r="G64" s="128"/>
      <c r="H64" s="132"/>
      <c r="I64" s="283"/>
      <c r="J64" s="132"/>
      <c r="K64" s="133"/>
      <c r="L64" s="135"/>
      <c r="M64" s="136">
        <f t="shared" ref="M64:M110" si="17">H64*I64*K64</f>
        <v>0</v>
      </c>
      <c r="N64" s="137">
        <f t="shared" ref="N64:N110" si="18">L64+G64</f>
        <v>0</v>
      </c>
      <c r="O64" s="137">
        <f t="shared" ref="O64:O110" si="19">IF(N64&lt;=$AM$11,G64+N64,"")</f>
        <v>0</v>
      </c>
      <c r="P64" s="137">
        <f t="shared" ref="P64:P110" si="20">IF(O64&lt;=$AM$11,G64+O64,"")</f>
        <v>0</v>
      </c>
      <c r="Q64" s="137">
        <f t="shared" ref="Q64:Q110" si="21">IF(P64&lt;=$AM$11,$G64+$P64,"")</f>
        <v>0</v>
      </c>
      <c r="R64" s="137">
        <f t="shared" ref="R64:R110" si="22">IF(Q64&lt;=$AM$11,$G64+$Q64,"")</f>
        <v>0</v>
      </c>
      <c r="S64" s="137">
        <f t="shared" ref="S64:S110" si="23">IF(R64&lt;=$AM$11,$G64+$R64,"")</f>
        <v>0</v>
      </c>
      <c r="T64" s="137" t="str" cm="1">
        <f t="array" ref="T64">IF(OR($T$11=$N64:$S64), $M64, "")</f>
        <v/>
      </c>
      <c r="U64" s="137" t="str" cm="1">
        <f t="array" ref="U64">IF(OR($U$11=$N64:$S64), $M64, "")</f>
        <v/>
      </c>
      <c r="V64" s="137" t="str" cm="1">
        <f t="array" ref="V64">IF(OR($V$11=$N64:$S64), $M64, "")</f>
        <v/>
      </c>
      <c r="W64" s="137" t="str" cm="1">
        <f t="array" ref="W64">IF(OR($W$11=$N64:$S64), $M64, "")</f>
        <v/>
      </c>
      <c r="X64" s="137" t="str" cm="1">
        <f t="array" ref="X64">IF(OR($X$11=$N64:$S64), $M64, "")</f>
        <v/>
      </c>
      <c r="Y64" s="137" t="str" cm="1">
        <f t="array" ref="Y64">IF(OR($Y$11=$N64:$S64), $M64, "")</f>
        <v/>
      </c>
      <c r="Z64" s="137" t="str" cm="1">
        <f t="array" ref="Z64">IF(OR($Z$11=$N64:$S64), $M64, "")</f>
        <v/>
      </c>
      <c r="AA64" s="137" t="str" cm="1">
        <f t="array" ref="AA64">IF(OR($AA$11=$N64:$S64), $M64, "")</f>
        <v/>
      </c>
      <c r="AB64" s="137" t="str" cm="1">
        <f t="array" ref="AB64">IF(OR($AB$11=$N64:$S64), $M64, "")</f>
        <v/>
      </c>
      <c r="AC64" s="138" t="str" cm="1">
        <f t="array" ref="AC64">IF(OR($AC$11=$N64:$S64), $M64, "")</f>
        <v/>
      </c>
      <c r="AD64" s="96"/>
      <c r="AE64" s="97"/>
      <c r="AF64" s="97"/>
      <c r="AG64" s="97"/>
      <c r="AH64" s="97"/>
      <c r="AI64" s="97"/>
      <c r="AJ64" s="97"/>
      <c r="AK64" s="97"/>
      <c r="AL64" s="97"/>
      <c r="AM64" s="98"/>
    </row>
    <row r="65" spans="1:39" s="244" customFormat="1" ht="18">
      <c r="A65" s="125"/>
      <c r="B65" s="153"/>
      <c r="C65" s="154"/>
      <c r="D65" s="126"/>
      <c r="E65" s="126"/>
      <c r="F65" s="282"/>
      <c r="G65" s="128"/>
      <c r="H65" s="132"/>
      <c r="I65" s="283"/>
      <c r="J65" s="132"/>
      <c r="K65" s="133"/>
      <c r="L65" s="135"/>
      <c r="M65" s="136">
        <f t="shared" si="17"/>
        <v>0</v>
      </c>
      <c r="N65" s="137">
        <f t="shared" si="18"/>
        <v>0</v>
      </c>
      <c r="O65" s="137">
        <f t="shared" si="19"/>
        <v>0</v>
      </c>
      <c r="P65" s="137">
        <f t="shared" si="20"/>
        <v>0</v>
      </c>
      <c r="Q65" s="137">
        <f t="shared" si="21"/>
        <v>0</v>
      </c>
      <c r="R65" s="137">
        <f t="shared" si="22"/>
        <v>0</v>
      </c>
      <c r="S65" s="137">
        <f t="shared" si="23"/>
        <v>0</v>
      </c>
      <c r="T65" s="137" t="str" cm="1">
        <f t="array" ref="T65">IF(OR($T$11=$N65:$S65), $M65, "")</f>
        <v/>
      </c>
      <c r="U65" s="137" t="str" cm="1">
        <f t="array" ref="U65">IF(OR($U$11=$N65:$S65), $M65, "")</f>
        <v/>
      </c>
      <c r="V65" s="137" t="str" cm="1">
        <f t="array" ref="V65">IF(OR($V$11=$N65:$S65), $M65, "")</f>
        <v/>
      </c>
      <c r="W65" s="137" t="str" cm="1">
        <f t="array" ref="W65">IF(OR($W$11=$N65:$S65), $M65, "")</f>
        <v/>
      </c>
      <c r="X65" s="137" t="str" cm="1">
        <f t="array" ref="X65">IF(OR($X$11=$N65:$S65), $M65, "")</f>
        <v/>
      </c>
      <c r="Y65" s="137" t="str" cm="1">
        <f t="array" ref="Y65">IF(OR($Y$11=$N65:$S65), $M65, "")</f>
        <v/>
      </c>
      <c r="Z65" s="137" t="str" cm="1">
        <f t="array" ref="Z65">IF(OR($Z$11=$N65:$S65), $M65, "")</f>
        <v/>
      </c>
      <c r="AA65" s="137" t="str" cm="1">
        <f t="array" ref="AA65">IF(OR($AA$11=$N65:$S65), $M65, "")</f>
        <v/>
      </c>
      <c r="AB65" s="137" t="str" cm="1">
        <f t="array" ref="AB65">IF(OR($AB$11=$N65:$S65), $M65, "")</f>
        <v/>
      </c>
      <c r="AC65" s="138" t="str" cm="1">
        <f t="array" ref="AC65">IF(OR($AC$11=$N65:$S65), $M65, "")</f>
        <v/>
      </c>
      <c r="AD65" s="96"/>
      <c r="AE65" s="97"/>
      <c r="AF65" s="97"/>
      <c r="AG65" s="97"/>
      <c r="AH65" s="97"/>
      <c r="AI65" s="97"/>
      <c r="AJ65" s="97"/>
      <c r="AK65" s="97"/>
      <c r="AL65" s="97"/>
      <c r="AM65" s="98"/>
    </row>
    <row r="66" spans="1:39" s="244" customFormat="1" ht="36">
      <c r="A66" s="125">
        <v>19</v>
      </c>
      <c r="B66" s="153" t="s">
        <v>393</v>
      </c>
      <c r="C66" s="154" t="s">
        <v>746</v>
      </c>
      <c r="D66" s="264" t="s">
        <v>832</v>
      </c>
      <c r="E66" s="264" t="s">
        <v>838</v>
      </c>
      <c r="F66" s="282"/>
      <c r="G66" s="128"/>
      <c r="H66" s="132"/>
      <c r="I66" s="283"/>
      <c r="J66" s="132"/>
      <c r="K66" s="133"/>
      <c r="L66" s="135"/>
      <c r="M66" s="136">
        <f t="shared" si="17"/>
        <v>0</v>
      </c>
      <c r="N66" s="137">
        <f t="shared" si="18"/>
        <v>0</v>
      </c>
      <c r="O66" s="137">
        <f t="shared" si="19"/>
        <v>0</v>
      </c>
      <c r="P66" s="137">
        <f t="shared" si="20"/>
        <v>0</v>
      </c>
      <c r="Q66" s="137">
        <f t="shared" si="21"/>
        <v>0</v>
      </c>
      <c r="R66" s="137">
        <f t="shared" si="22"/>
        <v>0</v>
      </c>
      <c r="S66" s="137">
        <f t="shared" si="23"/>
        <v>0</v>
      </c>
      <c r="T66" s="137" t="str" cm="1">
        <f t="array" ref="T66">IF(OR($T$11=$N66:$S66), $M66, "")</f>
        <v/>
      </c>
      <c r="U66" s="137" t="str" cm="1">
        <f t="array" ref="U66">IF(OR($U$11=$N66:$S66), $M66, "")</f>
        <v/>
      </c>
      <c r="V66" s="137" t="str" cm="1">
        <f t="array" ref="V66">IF(OR($V$11=$N66:$S66), $M66, "")</f>
        <v/>
      </c>
      <c r="W66" s="137" t="str" cm="1">
        <f t="array" ref="W66">IF(OR($W$11=$N66:$S66), $M66, "")</f>
        <v/>
      </c>
      <c r="X66" s="137" t="str" cm="1">
        <f t="array" ref="X66">IF(OR($X$11=$N66:$S66), $M66, "")</f>
        <v/>
      </c>
      <c r="Y66" s="137" t="str" cm="1">
        <f t="array" ref="Y66">IF(OR($Y$11=$N66:$S66), $M66, "")</f>
        <v/>
      </c>
      <c r="Z66" s="137" t="str" cm="1">
        <f t="array" ref="Z66">IF(OR($Z$11=$N66:$S66), $M66, "")</f>
        <v/>
      </c>
      <c r="AA66" s="137" t="str" cm="1">
        <f t="array" ref="AA66">IF(OR($AA$11=$N66:$S66), $M66, "")</f>
        <v/>
      </c>
      <c r="AB66" s="137" t="str" cm="1">
        <f t="array" ref="AB66">IF(OR($AB$11=$N66:$S66), $M66, "")</f>
        <v/>
      </c>
      <c r="AC66" s="138" t="str" cm="1">
        <f t="array" ref="AC66">IF(OR($AC$11=$N66:$S66), $M66, "")</f>
        <v/>
      </c>
      <c r="AD66" s="96" t="str" cm="1">
        <f t="array" ref="AD66">IF(OR($AD$11=$N66:$S66), $M66, "")</f>
        <v/>
      </c>
      <c r="AE66" s="97" t="str" cm="1">
        <f t="array" ref="AE66">IF(OR($AE$11=$N66:$S66), $M66, "")</f>
        <v/>
      </c>
      <c r="AF66" s="97" t="str" cm="1">
        <f t="array" ref="AF66">IF(OR($AF$11=$N66:$S66), $M66, "")</f>
        <v/>
      </c>
      <c r="AG66" s="97" t="str" cm="1">
        <f t="array" ref="AG66">IF(OR($AG$11=$N66:$S66), $M66, "")</f>
        <v/>
      </c>
      <c r="AH66" s="97" t="str" cm="1">
        <f t="array" ref="AH66">IF(OR($AH$11=$N66:$S66), $M66, "")</f>
        <v/>
      </c>
      <c r="AI66" s="97" t="str" cm="1">
        <f t="array" ref="AI66">IF(OR($AI$11=$N66:$S66), $M66, "")</f>
        <v/>
      </c>
      <c r="AJ66" s="97" t="str" cm="1">
        <f t="array" ref="AJ66">IF(OR($AJ$11=$N66:$S66), $M66, "")</f>
        <v/>
      </c>
      <c r="AK66" s="97" t="str" cm="1">
        <f t="array" ref="AK66">IF(OR($AK$11=$N66:$S66), $M66, "")</f>
        <v/>
      </c>
      <c r="AL66" s="97" t="str" cm="1">
        <f t="array" ref="AL66">IF(OR($AL$11=$N66:$S66), $M66, "")</f>
        <v/>
      </c>
      <c r="AM66" s="98" t="str" cm="1">
        <f t="array" ref="AM66">IF(OR($AM$11=$N66:$S66), $M66, "")</f>
        <v/>
      </c>
    </row>
    <row r="67" spans="1:39" s="244" customFormat="1" ht="18">
      <c r="A67" s="125"/>
      <c r="B67" s="153"/>
      <c r="C67" s="154"/>
      <c r="D67" s="433"/>
      <c r="E67" s="433"/>
      <c r="F67" s="282"/>
      <c r="G67" s="128"/>
      <c r="H67" s="132"/>
      <c r="I67" s="283"/>
      <c r="J67" s="132"/>
      <c r="K67" s="133"/>
      <c r="L67" s="135"/>
      <c r="M67" s="136">
        <f t="shared" si="17"/>
        <v>0</v>
      </c>
      <c r="N67" s="137">
        <f t="shared" si="18"/>
        <v>0</v>
      </c>
      <c r="O67" s="137">
        <f t="shared" si="19"/>
        <v>0</v>
      </c>
      <c r="P67" s="137">
        <f t="shared" si="20"/>
        <v>0</v>
      </c>
      <c r="Q67" s="137">
        <f t="shared" si="21"/>
        <v>0</v>
      </c>
      <c r="R67" s="137">
        <f t="shared" si="22"/>
        <v>0</v>
      </c>
      <c r="S67" s="137">
        <f t="shared" si="23"/>
        <v>0</v>
      </c>
      <c r="T67" s="137" t="str" cm="1">
        <f t="array" ref="T67">IF(OR($T$11=$N67:$S67), $M67, "")</f>
        <v/>
      </c>
      <c r="U67" s="137" t="str" cm="1">
        <f t="array" ref="U67">IF(OR($U$11=$N67:$S67), $M67, "")</f>
        <v/>
      </c>
      <c r="V67" s="137" t="str" cm="1">
        <f t="array" ref="V67">IF(OR($V$11=$N67:$S67), $M67, "")</f>
        <v/>
      </c>
      <c r="W67" s="137" t="str" cm="1">
        <f t="array" ref="W67">IF(OR($W$11=$N67:$S67), $M67, "")</f>
        <v/>
      </c>
      <c r="X67" s="137" t="str" cm="1">
        <f t="array" ref="X67">IF(OR($X$11=$N67:$S67), $M67, "")</f>
        <v/>
      </c>
      <c r="Y67" s="137" t="str" cm="1">
        <f t="array" ref="Y67">IF(OR($Y$11=$N67:$S67), $M67, "")</f>
        <v/>
      </c>
      <c r="Z67" s="137" t="str" cm="1">
        <f t="array" ref="Z67">IF(OR($Z$11=$N67:$S67), $M67, "")</f>
        <v/>
      </c>
      <c r="AA67" s="137" t="str" cm="1">
        <f t="array" ref="AA67">IF(OR($AA$11=$N67:$S67), $M67, "")</f>
        <v/>
      </c>
      <c r="AB67" s="137" t="str" cm="1">
        <f t="array" ref="AB67">IF(OR($AB$11=$N67:$S67), $M67, "")</f>
        <v/>
      </c>
      <c r="AC67" s="138" t="str" cm="1">
        <f t="array" ref="AC67">IF(OR($AC$11=$N67:$S67), $M67, "")</f>
        <v/>
      </c>
      <c r="AD67" s="96"/>
      <c r="AE67" s="97"/>
      <c r="AF67" s="97"/>
      <c r="AG67" s="97"/>
      <c r="AH67" s="97"/>
      <c r="AI67" s="97"/>
      <c r="AJ67" s="97"/>
      <c r="AK67" s="97"/>
      <c r="AL67" s="97"/>
      <c r="AM67" s="98"/>
    </row>
    <row r="68" spans="1:39" s="244" customFormat="1" ht="18">
      <c r="A68" s="125"/>
      <c r="B68" s="153"/>
      <c r="C68" s="154"/>
      <c r="D68" s="433"/>
      <c r="E68" s="433"/>
      <c r="F68" s="282"/>
      <c r="G68" s="128"/>
      <c r="H68" s="132"/>
      <c r="I68" s="283"/>
      <c r="J68" s="132"/>
      <c r="K68" s="133"/>
      <c r="L68" s="135"/>
      <c r="M68" s="136">
        <f t="shared" si="17"/>
        <v>0</v>
      </c>
      <c r="N68" s="137">
        <f t="shared" si="18"/>
        <v>0</v>
      </c>
      <c r="O68" s="137">
        <f t="shared" si="19"/>
        <v>0</v>
      </c>
      <c r="P68" s="137">
        <f t="shared" si="20"/>
        <v>0</v>
      </c>
      <c r="Q68" s="137">
        <f t="shared" si="21"/>
        <v>0</v>
      </c>
      <c r="R68" s="137">
        <f t="shared" si="22"/>
        <v>0</v>
      </c>
      <c r="S68" s="137">
        <f t="shared" si="23"/>
        <v>0</v>
      </c>
      <c r="T68" s="137" t="str" cm="1">
        <f t="array" ref="T68">IF(OR($T$11=$N68:$S68), $M68, "")</f>
        <v/>
      </c>
      <c r="U68" s="137" t="str" cm="1">
        <f t="array" ref="U68">IF(OR($U$11=$N68:$S68), $M68, "")</f>
        <v/>
      </c>
      <c r="V68" s="137" t="str" cm="1">
        <f t="array" ref="V68">IF(OR($V$11=$N68:$S68), $M68, "")</f>
        <v/>
      </c>
      <c r="W68" s="137" t="str" cm="1">
        <f t="array" ref="W68">IF(OR($W$11=$N68:$S68), $M68, "")</f>
        <v/>
      </c>
      <c r="X68" s="137" t="str" cm="1">
        <f t="array" ref="X68">IF(OR($X$11=$N68:$S68), $M68, "")</f>
        <v/>
      </c>
      <c r="Y68" s="137" t="str" cm="1">
        <f t="array" ref="Y68">IF(OR($Y$11=$N68:$S68), $M68, "")</f>
        <v/>
      </c>
      <c r="Z68" s="137" t="str" cm="1">
        <f t="array" ref="Z68">IF(OR($Z$11=$N68:$S68), $M68, "")</f>
        <v/>
      </c>
      <c r="AA68" s="137" t="str" cm="1">
        <f t="array" ref="AA68">IF(OR($AA$11=$N68:$S68), $M68, "")</f>
        <v/>
      </c>
      <c r="AB68" s="137" t="str" cm="1">
        <f t="array" ref="AB68">IF(OR($AB$11=$N68:$S68), $M68, "")</f>
        <v/>
      </c>
      <c r="AC68" s="138" t="str" cm="1">
        <f t="array" ref="AC68">IF(OR($AC$11=$N68:$S68), $M68, "")</f>
        <v/>
      </c>
      <c r="AD68" s="96"/>
      <c r="AE68" s="97"/>
      <c r="AF68" s="97"/>
      <c r="AG68" s="97"/>
      <c r="AH68" s="97"/>
      <c r="AI68" s="97"/>
      <c r="AJ68" s="97"/>
      <c r="AK68" s="97"/>
      <c r="AL68" s="97"/>
      <c r="AM68" s="98"/>
    </row>
    <row r="69" spans="1:39" s="244" customFormat="1" ht="36">
      <c r="A69" s="125">
        <v>20</v>
      </c>
      <c r="B69" s="153" t="s">
        <v>393</v>
      </c>
      <c r="C69" s="280" t="s">
        <v>748</v>
      </c>
      <c r="D69" s="276" t="s">
        <v>839</v>
      </c>
      <c r="E69" s="264" t="s">
        <v>838</v>
      </c>
      <c r="F69" s="282"/>
      <c r="G69" s="128"/>
      <c r="H69" s="132"/>
      <c r="I69" s="283"/>
      <c r="J69" s="132"/>
      <c r="K69" s="133"/>
      <c r="L69" s="135"/>
      <c r="M69" s="136">
        <f t="shared" si="17"/>
        <v>0</v>
      </c>
      <c r="N69" s="137">
        <f t="shared" si="18"/>
        <v>0</v>
      </c>
      <c r="O69" s="137">
        <f t="shared" si="19"/>
        <v>0</v>
      </c>
      <c r="P69" s="137">
        <f t="shared" si="20"/>
        <v>0</v>
      </c>
      <c r="Q69" s="137">
        <f t="shared" si="21"/>
        <v>0</v>
      </c>
      <c r="R69" s="137">
        <f t="shared" si="22"/>
        <v>0</v>
      </c>
      <c r="S69" s="137">
        <f t="shared" si="23"/>
        <v>0</v>
      </c>
      <c r="T69" s="137" t="str" cm="1">
        <f t="array" ref="T69">IF(OR($T$11=$N69:$S69), $M69, "")</f>
        <v/>
      </c>
      <c r="U69" s="137" t="str" cm="1">
        <f t="array" ref="U69">IF(OR($U$11=$N69:$S69), $M69, "")</f>
        <v/>
      </c>
      <c r="V69" s="137" t="str" cm="1">
        <f t="array" ref="V69">IF(OR($V$11=$N69:$S69), $M69, "")</f>
        <v/>
      </c>
      <c r="W69" s="137" t="str" cm="1">
        <f t="array" ref="W69">IF(OR($W$11=$N69:$S69), $M69, "")</f>
        <v/>
      </c>
      <c r="X69" s="137" t="str" cm="1">
        <f t="array" ref="X69">IF(OR($X$11=$N69:$S69), $M69, "")</f>
        <v/>
      </c>
      <c r="Y69" s="137" t="str" cm="1">
        <f t="array" ref="Y69">IF(OR($Y$11=$N69:$S69), $M69, "")</f>
        <v/>
      </c>
      <c r="Z69" s="137" t="str" cm="1">
        <f t="array" ref="Z69">IF(OR($Z$11=$N69:$S69), $M69, "")</f>
        <v/>
      </c>
      <c r="AA69" s="137" t="str" cm="1">
        <f t="array" ref="AA69">IF(OR($AA$11=$N69:$S69), $M69, "")</f>
        <v/>
      </c>
      <c r="AB69" s="137" t="str" cm="1">
        <f t="array" ref="AB69">IF(OR($AB$11=$N69:$S69), $M69, "")</f>
        <v/>
      </c>
      <c r="AC69" s="138" t="str" cm="1">
        <f t="array" ref="AC69">IF(OR($AC$11=$N69:$S69), $M69, "")</f>
        <v/>
      </c>
      <c r="AD69" s="96"/>
      <c r="AE69" s="97"/>
      <c r="AF69" s="97"/>
      <c r="AG69" s="97"/>
      <c r="AH69" s="97"/>
      <c r="AI69" s="97"/>
      <c r="AJ69" s="97"/>
      <c r="AK69" s="97"/>
      <c r="AL69" s="97"/>
      <c r="AM69" s="98"/>
    </row>
    <row r="70" spans="1:39" s="244" customFormat="1" ht="18">
      <c r="A70" s="125"/>
      <c r="B70" s="153"/>
      <c r="C70" s="280"/>
      <c r="D70" s="276"/>
      <c r="E70" s="433"/>
      <c r="F70" s="282"/>
      <c r="G70" s="128"/>
      <c r="H70" s="132"/>
      <c r="I70" s="283"/>
      <c r="J70" s="132"/>
      <c r="K70" s="133"/>
      <c r="L70" s="135"/>
      <c r="M70" s="136">
        <f t="shared" ref="M70:M82" si="24">H70*I70*K70</f>
        <v>0</v>
      </c>
      <c r="N70" s="137">
        <f t="shared" ref="N70:N82" si="25">L70+G70</f>
        <v>0</v>
      </c>
      <c r="O70" s="137">
        <f t="shared" ref="O70:O82" si="26">IF(N70&lt;=$AM$11,G70+N70,"")</f>
        <v>0</v>
      </c>
      <c r="P70" s="137">
        <f t="shared" ref="P70:P82" si="27">IF(O70&lt;=$AM$11,G70+O70,"")</f>
        <v>0</v>
      </c>
      <c r="Q70" s="137">
        <f t="shared" ref="Q70:Q82" si="28">IF(P70&lt;=$AM$11,$G70+$P70,"")</f>
        <v>0</v>
      </c>
      <c r="R70" s="137">
        <f t="shared" ref="R70:R82" si="29">IF(Q70&lt;=$AM$11,$G70+$Q70,"")</f>
        <v>0</v>
      </c>
      <c r="S70" s="137">
        <f t="shared" ref="S70:S82" si="30">IF(R70&lt;=$AM$11,$G70+$R70,"")</f>
        <v>0</v>
      </c>
      <c r="T70" s="137" t="str" cm="1">
        <f t="array" ref="T70">IF(OR($T$11=$N70:$S70), $M70, "")</f>
        <v/>
      </c>
      <c r="U70" s="137" t="str" cm="1">
        <f t="array" ref="U70">IF(OR($U$11=$N70:$S70), $M70, "")</f>
        <v/>
      </c>
      <c r="V70" s="137" t="str" cm="1">
        <f t="array" ref="V70">IF(OR($V$11=$N70:$S70), $M70, "")</f>
        <v/>
      </c>
      <c r="W70" s="137" t="str" cm="1">
        <f t="array" ref="W70">IF(OR($W$11=$N70:$S70), $M70, "")</f>
        <v/>
      </c>
      <c r="X70" s="137" t="str" cm="1">
        <f t="array" ref="X70">IF(OR($X$11=$N70:$S70), $M70, "")</f>
        <v/>
      </c>
      <c r="Y70" s="137" t="str" cm="1">
        <f t="array" ref="Y70">IF(OR($Y$11=$N70:$S70), $M70, "")</f>
        <v/>
      </c>
      <c r="Z70" s="137" t="str" cm="1">
        <f t="array" ref="Z70">IF(OR($Z$11=$N70:$S70), $M70, "")</f>
        <v/>
      </c>
      <c r="AA70" s="137" t="str" cm="1">
        <f t="array" ref="AA70">IF(OR($AA$11=$N70:$S70), $M70, "")</f>
        <v/>
      </c>
      <c r="AB70" s="137" t="str" cm="1">
        <f t="array" ref="AB70">IF(OR($AB$11=$N70:$S70), $M70, "")</f>
        <v/>
      </c>
      <c r="AC70" s="138" t="str" cm="1">
        <f t="array" ref="AC70">IF(OR($AC$11=$N70:$S70), $M70, "")</f>
        <v/>
      </c>
      <c r="AD70" s="96"/>
      <c r="AE70" s="97"/>
      <c r="AF70" s="97"/>
      <c r="AG70" s="97"/>
      <c r="AH70" s="97"/>
      <c r="AI70" s="97"/>
      <c r="AJ70" s="97"/>
      <c r="AK70" s="97"/>
      <c r="AL70" s="97"/>
      <c r="AM70" s="98"/>
    </row>
    <row r="71" spans="1:39" s="244" customFormat="1" ht="18">
      <c r="A71" s="125"/>
      <c r="B71" s="153"/>
      <c r="C71" s="280"/>
      <c r="D71" s="276"/>
      <c r="E71" s="433"/>
      <c r="F71" s="282"/>
      <c r="G71" s="128"/>
      <c r="H71" s="132"/>
      <c r="I71" s="283"/>
      <c r="J71" s="132"/>
      <c r="K71" s="133"/>
      <c r="L71" s="135"/>
      <c r="M71" s="136">
        <f t="shared" si="24"/>
        <v>0</v>
      </c>
      <c r="N71" s="137">
        <f t="shared" si="25"/>
        <v>0</v>
      </c>
      <c r="O71" s="137">
        <f t="shared" si="26"/>
        <v>0</v>
      </c>
      <c r="P71" s="137">
        <f t="shared" si="27"/>
        <v>0</v>
      </c>
      <c r="Q71" s="137">
        <f t="shared" si="28"/>
        <v>0</v>
      </c>
      <c r="R71" s="137">
        <f t="shared" si="29"/>
        <v>0</v>
      </c>
      <c r="S71" s="137">
        <f t="shared" si="30"/>
        <v>0</v>
      </c>
      <c r="T71" s="137" t="str" cm="1">
        <f t="array" ref="T71">IF(OR($T$11=$N71:$S71), $M71, "")</f>
        <v/>
      </c>
      <c r="U71" s="137" t="str" cm="1">
        <f t="array" ref="U71">IF(OR($U$11=$N71:$S71), $M71, "")</f>
        <v/>
      </c>
      <c r="V71" s="137" t="str" cm="1">
        <f t="array" ref="V71">IF(OR($V$11=$N71:$S71), $M71, "")</f>
        <v/>
      </c>
      <c r="W71" s="137" t="str" cm="1">
        <f t="array" ref="W71">IF(OR($W$11=$N71:$S71), $M71, "")</f>
        <v/>
      </c>
      <c r="X71" s="137" t="str" cm="1">
        <f t="array" ref="X71">IF(OR($X$11=$N71:$S71), $M71, "")</f>
        <v/>
      </c>
      <c r="Y71" s="137" t="str" cm="1">
        <f t="array" ref="Y71">IF(OR($Y$11=$N71:$S71), $M71, "")</f>
        <v/>
      </c>
      <c r="Z71" s="137" t="str" cm="1">
        <f t="array" ref="Z71">IF(OR($Z$11=$N71:$S71), $M71, "")</f>
        <v/>
      </c>
      <c r="AA71" s="137" t="str" cm="1">
        <f t="array" ref="AA71">IF(OR($AA$11=$N71:$S71), $M71, "")</f>
        <v/>
      </c>
      <c r="AB71" s="137" t="str" cm="1">
        <f t="array" ref="AB71">IF(OR($AB$11=$N71:$S71), $M71, "")</f>
        <v/>
      </c>
      <c r="AC71" s="138" t="str" cm="1">
        <f t="array" ref="AC71">IF(OR($AC$11=$N71:$S71), $M71, "")</f>
        <v/>
      </c>
      <c r="AD71" s="96"/>
      <c r="AE71" s="97"/>
      <c r="AF71" s="97"/>
      <c r="AG71" s="97"/>
      <c r="AH71" s="97"/>
      <c r="AI71" s="97"/>
      <c r="AJ71" s="97"/>
      <c r="AK71" s="97"/>
      <c r="AL71" s="97"/>
      <c r="AM71" s="98"/>
    </row>
    <row r="72" spans="1:39" s="244" customFormat="1" ht="36">
      <c r="A72" s="125">
        <v>21</v>
      </c>
      <c r="B72" s="153" t="s">
        <v>393</v>
      </c>
      <c r="C72" s="280" t="s">
        <v>748</v>
      </c>
      <c r="D72" s="276" t="s">
        <v>795</v>
      </c>
      <c r="E72" s="276" t="s">
        <v>836</v>
      </c>
      <c r="F72" s="282"/>
      <c r="G72" s="128"/>
      <c r="H72" s="132"/>
      <c r="I72" s="283"/>
      <c r="J72" s="132"/>
      <c r="K72" s="133"/>
      <c r="L72" s="135"/>
      <c r="M72" s="136">
        <f t="shared" si="24"/>
        <v>0</v>
      </c>
      <c r="N72" s="137">
        <f t="shared" si="25"/>
        <v>0</v>
      </c>
      <c r="O72" s="137">
        <f t="shared" si="26"/>
        <v>0</v>
      </c>
      <c r="P72" s="137">
        <f t="shared" si="27"/>
        <v>0</v>
      </c>
      <c r="Q72" s="137">
        <f t="shared" si="28"/>
        <v>0</v>
      </c>
      <c r="R72" s="137">
        <f t="shared" si="29"/>
        <v>0</v>
      </c>
      <c r="S72" s="137">
        <f t="shared" si="30"/>
        <v>0</v>
      </c>
      <c r="T72" s="137" t="str" cm="1">
        <f t="array" ref="T72">IF(OR($T$11=$N72:$S72), $M72, "")</f>
        <v/>
      </c>
      <c r="U72" s="137" t="str" cm="1">
        <f t="array" ref="U72">IF(OR($U$11=$N72:$S72), $M72, "")</f>
        <v/>
      </c>
      <c r="V72" s="137" t="str" cm="1">
        <f t="array" ref="V72">IF(OR($V$11=$N72:$S72), $M72, "")</f>
        <v/>
      </c>
      <c r="W72" s="137" t="str" cm="1">
        <f t="array" ref="W72">IF(OR($W$11=$N72:$S72), $M72, "")</f>
        <v/>
      </c>
      <c r="X72" s="137" t="str" cm="1">
        <f t="array" ref="X72">IF(OR($X$11=$N72:$S72), $M72, "")</f>
        <v/>
      </c>
      <c r="Y72" s="137" t="str" cm="1">
        <f t="array" ref="Y72">IF(OR($Y$11=$N72:$S72), $M72, "")</f>
        <v/>
      </c>
      <c r="Z72" s="137" t="str" cm="1">
        <f t="array" ref="Z72">IF(OR($Z$11=$N72:$S72), $M72, "")</f>
        <v/>
      </c>
      <c r="AA72" s="137" t="str" cm="1">
        <f t="array" ref="AA72">IF(OR($AA$11=$N72:$S72), $M72, "")</f>
        <v/>
      </c>
      <c r="AB72" s="137" t="str" cm="1">
        <f t="array" ref="AB72">IF(OR($AB$11=$N72:$S72), $M72, "")</f>
        <v/>
      </c>
      <c r="AC72" s="138" t="str" cm="1">
        <f t="array" ref="AC72">IF(OR($AC$11=$N72:$S72), $M72, "")</f>
        <v/>
      </c>
      <c r="AD72" s="96"/>
      <c r="AE72" s="97"/>
      <c r="AF72" s="97"/>
      <c r="AG72" s="97"/>
      <c r="AH72" s="97"/>
      <c r="AI72" s="97"/>
      <c r="AJ72" s="97"/>
      <c r="AK72" s="97"/>
      <c r="AL72" s="97"/>
      <c r="AM72" s="98"/>
    </row>
    <row r="73" spans="1:39" s="244" customFormat="1" ht="18">
      <c r="A73" s="125"/>
      <c r="B73" s="153"/>
      <c r="C73" s="280"/>
      <c r="D73" s="276"/>
      <c r="E73" s="276"/>
      <c r="F73" s="282"/>
      <c r="G73" s="128"/>
      <c r="H73" s="132"/>
      <c r="I73" s="283"/>
      <c r="J73" s="132"/>
      <c r="K73" s="133"/>
      <c r="L73" s="135"/>
      <c r="M73" s="136">
        <f t="shared" si="24"/>
        <v>0</v>
      </c>
      <c r="N73" s="137">
        <f t="shared" si="25"/>
        <v>0</v>
      </c>
      <c r="O73" s="137">
        <f t="shared" si="26"/>
        <v>0</v>
      </c>
      <c r="P73" s="137">
        <f t="shared" si="27"/>
        <v>0</v>
      </c>
      <c r="Q73" s="137">
        <f t="shared" si="28"/>
        <v>0</v>
      </c>
      <c r="R73" s="137">
        <f t="shared" si="29"/>
        <v>0</v>
      </c>
      <c r="S73" s="137">
        <f t="shared" si="30"/>
        <v>0</v>
      </c>
      <c r="T73" s="137" t="str" cm="1">
        <f t="array" ref="T73">IF(OR($T$11=$N73:$S73), $M73, "")</f>
        <v/>
      </c>
      <c r="U73" s="137" t="str" cm="1">
        <f t="array" ref="U73">IF(OR($U$11=$N73:$S73), $M73, "")</f>
        <v/>
      </c>
      <c r="V73" s="137" t="str" cm="1">
        <f t="array" ref="V73">IF(OR($V$11=$N73:$S73), $M73, "")</f>
        <v/>
      </c>
      <c r="W73" s="137" t="str" cm="1">
        <f t="array" ref="W73">IF(OR($W$11=$N73:$S73), $M73, "")</f>
        <v/>
      </c>
      <c r="X73" s="137" t="str" cm="1">
        <f t="array" ref="X73">IF(OR($X$11=$N73:$S73), $M73, "")</f>
        <v/>
      </c>
      <c r="Y73" s="137" t="str" cm="1">
        <f t="array" ref="Y73">IF(OR($Y$11=$N73:$S73), $M73, "")</f>
        <v/>
      </c>
      <c r="Z73" s="137" t="str" cm="1">
        <f t="array" ref="Z73">IF(OR($Z$11=$N73:$S73), $M73, "")</f>
        <v/>
      </c>
      <c r="AA73" s="137" t="str" cm="1">
        <f t="array" ref="AA73">IF(OR($AA$11=$N73:$S73), $M73, "")</f>
        <v/>
      </c>
      <c r="AB73" s="137" t="str" cm="1">
        <f t="array" ref="AB73">IF(OR($AB$11=$N73:$S73), $M73, "")</f>
        <v/>
      </c>
      <c r="AC73" s="138" t="str" cm="1">
        <f t="array" ref="AC73">IF(OR($AC$11=$N73:$S73), $M73, "")</f>
        <v/>
      </c>
      <c r="AD73" s="96"/>
      <c r="AE73" s="97"/>
      <c r="AF73" s="97"/>
      <c r="AG73" s="97"/>
      <c r="AH73" s="97"/>
      <c r="AI73" s="97"/>
      <c r="AJ73" s="97"/>
      <c r="AK73" s="97"/>
      <c r="AL73" s="97"/>
      <c r="AM73" s="98"/>
    </row>
    <row r="74" spans="1:39" s="244" customFormat="1" ht="18">
      <c r="A74" s="125"/>
      <c r="B74" s="153"/>
      <c r="C74" s="280"/>
      <c r="D74" s="276"/>
      <c r="E74" s="276"/>
      <c r="F74" s="282"/>
      <c r="G74" s="128"/>
      <c r="H74" s="132"/>
      <c r="I74" s="283"/>
      <c r="J74" s="132"/>
      <c r="K74" s="133"/>
      <c r="L74" s="135"/>
      <c r="M74" s="136">
        <f t="shared" si="24"/>
        <v>0</v>
      </c>
      <c r="N74" s="137">
        <f t="shared" si="25"/>
        <v>0</v>
      </c>
      <c r="O74" s="137">
        <f t="shared" si="26"/>
        <v>0</v>
      </c>
      <c r="P74" s="137">
        <f t="shared" si="27"/>
        <v>0</v>
      </c>
      <c r="Q74" s="137">
        <f t="shared" si="28"/>
        <v>0</v>
      </c>
      <c r="R74" s="137">
        <f t="shared" si="29"/>
        <v>0</v>
      </c>
      <c r="S74" s="137">
        <f t="shared" si="30"/>
        <v>0</v>
      </c>
      <c r="T74" s="137" t="str" cm="1">
        <f t="array" ref="T74">IF(OR($T$11=$N74:$S74), $M74, "")</f>
        <v/>
      </c>
      <c r="U74" s="137" t="str" cm="1">
        <f t="array" ref="U74">IF(OR($U$11=$N74:$S74), $M74, "")</f>
        <v/>
      </c>
      <c r="V74" s="137" t="str" cm="1">
        <f t="array" ref="V74">IF(OR($V$11=$N74:$S74), $M74, "")</f>
        <v/>
      </c>
      <c r="W74" s="137" t="str" cm="1">
        <f t="array" ref="W74">IF(OR($W$11=$N74:$S74), $M74, "")</f>
        <v/>
      </c>
      <c r="X74" s="137" t="str" cm="1">
        <f t="array" ref="X74">IF(OR($X$11=$N74:$S74), $M74, "")</f>
        <v/>
      </c>
      <c r="Y74" s="137" t="str" cm="1">
        <f t="array" ref="Y74">IF(OR($Y$11=$N74:$S74), $M74, "")</f>
        <v/>
      </c>
      <c r="Z74" s="137" t="str" cm="1">
        <f t="array" ref="Z74">IF(OR($Z$11=$N74:$S74), $M74, "")</f>
        <v/>
      </c>
      <c r="AA74" s="137" t="str" cm="1">
        <f t="array" ref="AA74">IF(OR($AA$11=$N74:$S74), $M74, "")</f>
        <v/>
      </c>
      <c r="AB74" s="137" t="str" cm="1">
        <f t="array" ref="AB74">IF(OR($AB$11=$N74:$S74), $M74, "")</f>
        <v/>
      </c>
      <c r="AC74" s="138" t="str" cm="1">
        <f t="array" ref="AC74">IF(OR($AC$11=$N74:$S74), $M74, "")</f>
        <v/>
      </c>
      <c r="AD74" s="96"/>
      <c r="AE74" s="97"/>
      <c r="AF74" s="97"/>
      <c r="AG74" s="97"/>
      <c r="AH74" s="97"/>
      <c r="AI74" s="97"/>
      <c r="AJ74" s="97"/>
      <c r="AK74" s="97"/>
      <c r="AL74" s="97"/>
      <c r="AM74" s="98"/>
    </row>
    <row r="75" spans="1:39" s="244" customFormat="1" ht="36">
      <c r="A75" s="125">
        <v>22</v>
      </c>
      <c r="B75" s="153" t="s">
        <v>385</v>
      </c>
      <c r="C75" s="154" t="s">
        <v>699</v>
      </c>
      <c r="D75" s="126" t="s">
        <v>824</v>
      </c>
      <c r="E75" s="264" t="s">
        <v>838</v>
      </c>
      <c r="F75" s="282"/>
      <c r="G75" s="128"/>
      <c r="H75" s="132"/>
      <c r="I75" s="283"/>
      <c r="J75" s="132"/>
      <c r="K75" s="133"/>
      <c r="L75" s="135"/>
      <c r="M75" s="136">
        <f t="shared" si="24"/>
        <v>0</v>
      </c>
      <c r="N75" s="137">
        <f t="shared" si="25"/>
        <v>0</v>
      </c>
      <c r="O75" s="137">
        <f t="shared" si="26"/>
        <v>0</v>
      </c>
      <c r="P75" s="137">
        <f t="shared" si="27"/>
        <v>0</v>
      </c>
      <c r="Q75" s="137">
        <f t="shared" si="28"/>
        <v>0</v>
      </c>
      <c r="R75" s="137">
        <f t="shared" si="29"/>
        <v>0</v>
      </c>
      <c r="S75" s="137">
        <f t="shared" si="30"/>
        <v>0</v>
      </c>
      <c r="T75" s="137" t="str" cm="1">
        <f t="array" ref="T75">IF(OR($T$11=$N75:$S75), $M75, "")</f>
        <v/>
      </c>
      <c r="U75" s="137" t="str" cm="1">
        <f t="array" ref="U75">IF(OR($U$11=$N75:$S75), $M75, "")</f>
        <v/>
      </c>
      <c r="V75" s="137" t="str" cm="1">
        <f t="array" ref="V75">IF(OR($V$11=$N75:$S75), $M75, "")</f>
        <v/>
      </c>
      <c r="W75" s="137" t="str" cm="1">
        <f t="array" ref="W75">IF(OR($W$11=$N75:$S75), $M75, "")</f>
        <v/>
      </c>
      <c r="X75" s="137" t="str" cm="1">
        <f t="array" ref="X75">IF(OR($X$11=$N75:$S75), $M75, "")</f>
        <v/>
      </c>
      <c r="Y75" s="137" t="str" cm="1">
        <f t="array" ref="Y75">IF(OR($Y$11=$N75:$S75), $M75, "")</f>
        <v/>
      </c>
      <c r="Z75" s="137" t="str" cm="1">
        <f t="array" ref="Z75">IF(OR($Z$11=$N75:$S75), $M75, "")</f>
        <v/>
      </c>
      <c r="AA75" s="137" t="str" cm="1">
        <f t="array" ref="AA75">IF(OR($AA$11=$N75:$S75), $M75, "")</f>
        <v/>
      </c>
      <c r="AB75" s="137" t="str" cm="1">
        <f t="array" ref="AB75">IF(OR($AB$11=$N75:$S75), $M75, "")</f>
        <v/>
      </c>
      <c r="AC75" s="138" t="str" cm="1">
        <f t="array" ref="AC75">IF(OR($AC$11=$N75:$S75), $M75, "")</f>
        <v/>
      </c>
      <c r="AD75" s="96"/>
      <c r="AE75" s="97"/>
      <c r="AF75" s="97"/>
      <c r="AG75" s="97"/>
      <c r="AH75" s="97"/>
      <c r="AI75" s="97"/>
      <c r="AJ75" s="97"/>
      <c r="AK75" s="97"/>
      <c r="AL75" s="97"/>
      <c r="AM75" s="98"/>
    </row>
    <row r="76" spans="1:39" s="244" customFormat="1" ht="18">
      <c r="A76" s="125"/>
      <c r="B76" s="153"/>
      <c r="C76" s="154"/>
      <c r="D76" s="126"/>
      <c r="E76" s="126"/>
      <c r="F76" s="282"/>
      <c r="G76" s="128"/>
      <c r="H76" s="132"/>
      <c r="I76" s="283"/>
      <c r="J76" s="132"/>
      <c r="K76" s="133"/>
      <c r="L76" s="135"/>
      <c r="M76" s="136">
        <f t="shared" si="24"/>
        <v>0</v>
      </c>
      <c r="N76" s="137">
        <f t="shared" si="25"/>
        <v>0</v>
      </c>
      <c r="O76" s="137">
        <f t="shared" si="26"/>
        <v>0</v>
      </c>
      <c r="P76" s="137">
        <f t="shared" si="27"/>
        <v>0</v>
      </c>
      <c r="Q76" s="137">
        <f t="shared" si="28"/>
        <v>0</v>
      </c>
      <c r="R76" s="137">
        <f t="shared" si="29"/>
        <v>0</v>
      </c>
      <c r="S76" s="137">
        <f t="shared" si="30"/>
        <v>0</v>
      </c>
      <c r="T76" s="137" t="str" cm="1">
        <f t="array" ref="T76">IF(OR($T$11=$N76:$S76), $M76, "")</f>
        <v/>
      </c>
      <c r="U76" s="137" t="str" cm="1">
        <f t="array" ref="U76">IF(OR($U$11=$N76:$S76), $M76, "")</f>
        <v/>
      </c>
      <c r="V76" s="137" t="str" cm="1">
        <f t="array" ref="V76">IF(OR($V$11=$N76:$S76), $M76, "")</f>
        <v/>
      </c>
      <c r="W76" s="137" t="str" cm="1">
        <f t="array" ref="W76">IF(OR($W$11=$N76:$S76), $M76, "")</f>
        <v/>
      </c>
      <c r="X76" s="137" t="str" cm="1">
        <f t="array" ref="X76">IF(OR($X$11=$N76:$S76), $M76, "")</f>
        <v/>
      </c>
      <c r="Y76" s="137" t="str" cm="1">
        <f t="array" ref="Y76">IF(OR($Y$11=$N76:$S76), $M76, "")</f>
        <v/>
      </c>
      <c r="Z76" s="137" t="str" cm="1">
        <f t="array" ref="Z76">IF(OR($Z$11=$N76:$S76), $M76, "")</f>
        <v/>
      </c>
      <c r="AA76" s="137" t="str" cm="1">
        <f t="array" ref="AA76">IF(OR($AA$11=$N76:$S76), $M76, "")</f>
        <v/>
      </c>
      <c r="AB76" s="137" t="str" cm="1">
        <f t="array" ref="AB76">IF(OR($AB$11=$N76:$S76), $M76, "")</f>
        <v/>
      </c>
      <c r="AC76" s="138" t="str" cm="1">
        <f t="array" ref="AC76">IF(OR($AC$11=$N76:$S76), $M76, "")</f>
        <v/>
      </c>
      <c r="AD76" s="96"/>
      <c r="AE76" s="97"/>
      <c r="AF76" s="97"/>
      <c r="AG76" s="97"/>
      <c r="AH76" s="97"/>
      <c r="AI76" s="97"/>
      <c r="AJ76" s="97"/>
      <c r="AK76" s="97"/>
      <c r="AL76" s="97"/>
      <c r="AM76" s="98"/>
    </row>
    <row r="77" spans="1:39" s="244" customFormat="1" ht="18">
      <c r="A77" s="125"/>
      <c r="B77" s="153"/>
      <c r="C77" s="154"/>
      <c r="D77" s="126"/>
      <c r="E77" s="126"/>
      <c r="F77" s="282"/>
      <c r="G77" s="128"/>
      <c r="H77" s="132"/>
      <c r="I77" s="283"/>
      <c r="J77" s="132"/>
      <c r="K77" s="133"/>
      <c r="L77" s="135"/>
      <c r="M77" s="136">
        <f t="shared" si="24"/>
        <v>0</v>
      </c>
      <c r="N77" s="137">
        <f t="shared" si="25"/>
        <v>0</v>
      </c>
      <c r="O77" s="137">
        <f t="shared" si="26"/>
        <v>0</v>
      </c>
      <c r="P77" s="137">
        <f t="shared" si="27"/>
        <v>0</v>
      </c>
      <c r="Q77" s="137">
        <f t="shared" si="28"/>
        <v>0</v>
      </c>
      <c r="R77" s="137">
        <f t="shared" si="29"/>
        <v>0</v>
      </c>
      <c r="S77" s="137">
        <f t="shared" si="30"/>
        <v>0</v>
      </c>
      <c r="T77" s="137" t="str" cm="1">
        <f t="array" ref="T77">IF(OR($T$11=$N77:$S77), $M77, "")</f>
        <v/>
      </c>
      <c r="U77" s="137" t="str" cm="1">
        <f t="array" ref="U77">IF(OR($U$11=$N77:$S77), $M77, "")</f>
        <v/>
      </c>
      <c r="V77" s="137" t="str" cm="1">
        <f t="array" ref="V77">IF(OR($V$11=$N77:$S77), $M77, "")</f>
        <v/>
      </c>
      <c r="W77" s="137" t="str" cm="1">
        <f t="array" ref="W77">IF(OR($W$11=$N77:$S77), $M77, "")</f>
        <v/>
      </c>
      <c r="X77" s="137" t="str" cm="1">
        <f t="array" ref="X77">IF(OR($X$11=$N77:$S77), $M77, "")</f>
        <v/>
      </c>
      <c r="Y77" s="137" t="str" cm="1">
        <f t="array" ref="Y77">IF(OR($Y$11=$N77:$S77), $M77, "")</f>
        <v/>
      </c>
      <c r="Z77" s="137" t="str" cm="1">
        <f t="array" ref="Z77">IF(OR($Z$11=$N77:$S77), $M77, "")</f>
        <v/>
      </c>
      <c r="AA77" s="137" t="str" cm="1">
        <f t="array" ref="AA77">IF(OR($AA$11=$N77:$S77), $M77, "")</f>
        <v/>
      </c>
      <c r="AB77" s="137" t="str" cm="1">
        <f t="array" ref="AB77">IF(OR($AB$11=$N77:$S77), $M77, "")</f>
        <v/>
      </c>
      <c r="AC77" s="138" t="str" cm="1">
        <f t="array" ref="AC77">IF(OR($AC$11=$N77:$S77), $M77, "")</f>
        <v/>
      </c>
      <c r="AD77" s="96" t="str" cm="1">
        <f t="array" ref="AD77">IF(OR($AD$11=$N77:$S77), $M77, "")</f>
        <v/>
      </c>
      <c r="AE77" s="97" t="str" cm="1">
        <f t="array" ref="AE77">IF(OR($AE$11=$N77:$S77), $M77, "")</f>
        <v/>
      </c>
      <c r="AF77" s="97" t="str" cm="1">
        <f t="array" ref="AF77">IF(OR($AF$11=$N77:$S77), $M77, "")</f>
        <v/>
      </c>
      <c r="AG77" s="97" t="str" cm="1">
        <f t="array" ref="AG77">IF(OR($AG$11=$N77:$S77), $M77, "")</f>
        <v/>
      </c>
      <c r="AH77" s="97" t="str" cm="1">
        <f t="array" ref="AH77">IF(OR($AH$11=$N77:$S77), $M77, "")</f>
        <v/>
      </c>
      <c r="AI77" s="97" t="str" cm="1">
        <f t="array" ref="AI77">IF(OR($AI$11=$N77:$S77), $M77, "")</f>
        <v/>
      </c>
      <c r="AJ77" s="97" t="str" cm="1">
        <f t="array" ref="AJ77">IF(OR($AJ$11=$N77:$S77), $M77, "")</f>
        <v/>
      </c>
      <c r="AK77" s="97" t="str" cm="1">
        <f t="array" ref="AK77">IF(OR($AK$11=$N77:$S77), $M77, "")</f>
        <v/>
      </c>
      <c r="AL77" s="97" t="str" cm="1">
        <f t="array" ref="AL77">IF(OR($AL$11=$N77:$S77), $M77, "")</f>
        <v/>
      </c>
      <c r="AM77" s="98" t="str" cm="1">
        <f t="array" ref="AM77">IF(OR($AM$11=$N77:$S77), $M77, "")</f>
        <v/>
      </c>
    </row>
    <row r="78" spans="1:39" s="244" customFormat="1" ht="36">
      <c r="A78" s="125">
        <v>23</v>
      </c>
      <c r="B78" s="153" t="s">
        <v>385</v>
      </c>
      <c r="C78" s="154" t="s">
        <v>699</v>
      </c>
      <c r="D78" s="126" t="s">
        <v>784</v>
      </c>
      <c r="E78" s="126" t="s">
        <v>836</v>
      </c>
      <c r="F78" s="282"/>
      <c r="G78" s="128"/>
      <c r="H78" s="132"/>
      <c r="I78" s="283"/>
      <c r="J78" s="132"/>
      <c r="K78" s="133"/>
      <c r="L78" s="135"/>
      <c r="M78" s="136">
        <f t="shared" si="24"/>
        <v>0</v>
      </c>
      <c r="N78" s="137">
        <f t="shared" si="25"/>
        <v>0</v>
      </c>
      <c r="O78" s="137">
        <f t="shared" si="26"/>
        <v>0</v>
      </c>
      <c r="P78" s="137">
        <f t="shared" si="27"/>
        <v>0</v>
      </c>
      <c r="Q78" s="137">
        <f t="shared" si="28"/>
        <v>0</v>
      </c>
      <c r="R78" s="137">
        <f t="shared" si="29"/>
        <v>0</v>
      </c>
      <c r="S78" s="137">
        <f t="shared" si="30"/>
        <v>0</v>
      </c>
      <c r="T78" s="137" t="str" cm="1">
        <f t="array" ref="T78">IF(OR($T$11=$N78:$S78), $M78, "")</f>
        <v/>
      </c>
      <c r="U78" s="137" t="str" cm="1">
        <f t="array" ref="U78">IF(OR($U$11=$N78:$S78), $M78, "")</f>
        <v/>
      </c>
      <c r="V78" s="137" t="str" cm="1">
        <f t="array" ref="V78">IF(OR($V$11=$N78:$S78), $M78, "")</f>
        <v/>
      </c>
      <c r="W78" s="137" t="str" cm="1">
        <f t="array" ref="W78">IF(OR($W$11=$N78:$S78), $M78, "")</f>
        <v/>
      </c>
      <c r="X78" s="137" t="str" cm="1">
        <f t="array" ref="X78">IF(OR($X$11=$N78:$S78), $M78, "")</f>
        <v/>
      </c>
      <c r="Y78" s="137" t="str" cm="1">
        <f t="array" ref="Y78">IF(OR($Y$11=$N78:$S78), $M78, "")</f>
        <v/>
      </c>
      <c r="Z78" s="137" t="str" cm="1">
        <f t="array" ref="Z78">IF(OR($Z$11=$N78:$S78), $M78, "")</f>
        <v/>
      </c>
      <c r="AA78" s="137" t="str" cm="1">
        <f t="array" ref="AA78">IF(OR($AA$11=$N78:$S78), $M78, "")</f>
        <v/>
      </c>
      <c r="AB78" s="137" t="str" cm="1">
        <f t="array" ref="AB78">IF(OR($AB$11=$N78:$S78), $M78, "")</f>
        <v/>
      </c>
      <c r="AC78" s="138" t="str" cm="1">
        <f t="array" ref="AC78">IF(OR($AC$11=$N78:$S78), $M78, "")</f>
        <v/>
      </c>
      <c r="AD78" s="96"/>
      <c r="AE78" s="97"/>
      <c r="AF78" s="97"/>
      <c r="AG78" s="97"/>
      <c r="AH78" s="97"/>
      <c r="AI78" s="97"/>
      <c r="AJ78" s="97"/>
      <c r="AK78" s="97"/>
      <c r="AL78" s="97"/>
      <c r="AM78" s="98"/>
    </row>
    <row r="79" spans="1:39" s="244" customFormat="1" ht="18">
      <c r="A79" s="125"/>
      <c r="B79" s="153"/>
      <c r="C79" s="154"/>
      <c r="D79" s="126"/>
      <c r="E79" s="126"/>
      <c r="F79" s="282"/>
      <c r="G79" s="128"/>
      <c r="H79" s="132"/>
      <c r="I79" s="283"/>
      <c r="J79" s="132"/>
      <c r="K79" s="133"/>
      <c r="L79" s="135"/>
      <c r="M79" s="136">
        <f t="shared" si="24"/>
        <v>0</v>
      </c>
      <c r="N79" s="137">
        <f t="shared" si="25"/>
        <v>0</v>
      </c>
      <c r="O79" s="137">
        <f t="shared" si="26"/>
        <v>0</v>
      </c>
      <c r="P79" s="137">
        <f t="shared" si="27"/>
        <v>0</v>
      </c>
      <c r="Q79" s="137">
        <f t="shared" si="28"/>
        <v>0</v>
      </c>
      <c r="R79" s="137">
        <f t="shared" si="29"/>
        <v>0</v>
      </c>
      <c r="S79" s="137">
        <f t="shared" si="30"/>
        <v>0</v>
      </c>
      <c r="T79" s="137" t="str" cm="1">
        <f t="array" ref="T79">IF(OR($T$11=$N79:$S79), $M79, "")</f>
        <v/>
      </c>
      <c r="U79" s="137" t="str" cm="1">
        <f t="array" ref="U79">IF(OR($U$11=$N79:$S79), $M79, "")</f>
        <v/>
      </c>
      <c r="V79" s="137" t="str" cm="1">
        <f t="array" ref="V79">IF(OR($V$11=$N79:$S79), $M79, "")</f>
        <v/>
      </c>
      <c r="W79" s="137" t="str" cm="1">
        <f t="array" ref="W79">IF(OR($W$11=$N79:$S79), $M79, "")</f>
        <v/>
      </c>
      <c r="X79" s="137" t="str" cm="1">
        <f t="array" ref="X79">IF(OR($X$11=$N79:$S79), $M79, "")</f>
        <v/>
      </c>
      <c r="Y79" s="137" t="str" cm="1">
        <f t="array" ref="Y79">IF(OR($Y$11=$N79:$S79), $M79, "")</f>
        <v/>
      </c>
      <c r="Z79" s="137" t="str" cm="1">
        <f t="array" ref="Z79">IF(OR($Z$11=$N79:$S79), $M79, "")</f>
        <v/>
      </c>
      <c r="AA79" s="137" t="str" cm="1">
        <f t="array" ref="AA79">IF(OR($AA$11=$N79:$S79), $M79, "")</f>
        <v/>
      </c>
      <c r="AB79" s="137" t="str" cm="1">
        <f t="array" ref="AB79">IF(OR($AB$11=$N79:$S79), $M79, "")</f>
        <v/>
      </c>
      <c r="AC79" s="138" t="str" cm="1">
        <f t="array" ref="AC79">IF(OR($AC$11=$N79:$S79), $M79, "")</f>
        <v/>
      </c>
      <c r="AD79" s="96"/>
      <c r="AE79" s="97"/>
      <c r="AF79" s="97"/>
      <c r="AG79" s="97"/>
      <c r="AH79" s="97"/>
      <c r="AI79" s="97"/>
      <c r="AJ79" s="97"/>
      <c r="AK79" s="97"/>
      <c r="AL79" s="97"/>
      <c r="AM79" s="98"/>
    </row>
    <row r="80" spans="1:39" s="244" customFormat="1" ht="18">
      <c r="A80" s="125"/>
      <c r="B80" s="153"/>
      <c r="C80" s="154"/>
      <c r="D80" s="126"/>
      <c r="E80" s="126"/>
      <c r="F80" s="282"/>
      <c r="G80" s="128"/>
      <c r="H80" s="132"/>
      <c r="I80" s="283"/>
      <c r="J80" s="132"/>
      <c r="K80" s="133"/>
      <c r="L80" s="135"/>
      <c r="M80" s="136">
        <f t="shared" si="24"/>
        <v>0</v>
      </c>
      <c r="N80" s="137">
        <f t="shared" si="25"/>
        <v>0</v>
      </c>
      <c r="O80" s="137">
        <f t="shared" si="26"/>
        <v>0</v>
      </c>
      <c r="P80" s="137">
        <f t="shared" si="27"/>
        <v>0</v>
      </c>
      <c r="Q80" s="137">
        <f t="shared" si="28"/>
        <v>0</v>
      </c>
      <c r="R80" s="137">
        <f t="shared" si="29"/>
        <v>0</v>
      </c>
      <c r="S80" s="137">
        <f t="shared" si="30"/>
        <v>0</v>
      </c>
      <c r="T80" s="137" t="str" cm="1">
        <f t="array" ref="T80">IF(OR($T$11=$N80:$S80), $M80, "")</f>
        <v/>
      </c>
      <c r="U80" s="137" t="str" cm="1">
        <f t="array" ref="U80">IF(OR($U$11=$N80:$S80), $M80, "")</f>
        <v/>
      </c>
      <c r="V80" s="137" t="str" cm="1">
        <f t="array" ref="V80">IF(OR($V$11=$N80:$S80), $M80, "")</f>
        <v/>
      </c>
      <c r="W80" s="137" t="str" cm="1">
        <f t="array" ref="W80">IF(OR($W$11=$N80:$S80), $M80, "")</f>
        <v/>
      </c>
      <c r="X80" s="137" t="str" cm="1">
        <f t="array" ref="X80">IF(OR($X$11=$N80:$S80), $M80, "")</f>
        <v/>
      </c>
      <c r="Y80" s="137" t="str" cm="1">
        <f t="array" ref="Y80">IF(OR($Y$11=$N80:$S80), $M80, "")</f>
        <v/>
      </c>
      <c r="Z80" s="137" t="str" cm="1">
        <f t="array" ref="Z80">IF(OR($Z$11=$N80:$S80), $M80, "")</f>
        <v/>
      </c>
      <c r="AA80" s="137" t="str" cm="1">
        <f t="array" ref="AA80">IF(OR($AA$11=$N80:$S80), $M80, "")</f>
        <v/>
      </c>
      <c r="AB80" s="137" t="str" cm="1">
        <f t="array" ref="AB80">IF(OR($AB$11=$N80:$S80), $M80, "")</f>
        <v/>
      </c>
      <c r="AC80" s="138" t="str" cm="1">
        <f t="array" ref="AC80">IF(OR($AC$11=$N80:$S80), $M80, "")</f>
        <v/>
      </c>
      <c r="AD80" s="96"/>
      <c r="AE80" s="97"/>
      <c r="AF80" s="97"/>
      <c r="AG80" s="97"/>
      <c r="AH80" s="97"/>
      <c r="AI80" s="97"/>
      <c r="AJ80" s="97"/>
      <c r="AK80" s="97"/>
      <c r="AL80" s="97"/>
      <c r="AM80" s="98"/>
    </row>
    <row r="81" spans="1:39" s="244" customFormat="1" ht="36">
      <c r="A81" s="125">
        <v>24</v>
      </c>
      <c r="B81" s="153" t="s">
        <v>385</v>
      </c>
      <c r="C81" s="280" t="s">
        <v>748</v>
      </c>
      <c r="D81" s="276" t="s">
        <v>839</v>
      </c>
      <c r="E81" s="264" t="s">
        <v>838</v>
      </c>
      <c r="F81" s="282"/>
      <c r="G81" s="128"/>
      <c r="H81" s="132"/>
      <c r="I81" s="283"/>
      <c r="J81" s="132"/>
      <c r="K81" s="133"/>
      <c r="L81" s="135"/>
      <c r="M81" s="136">
        <f t="shared" si="24"/>
        <v>0</v>
      </c>
      <c r="N81" s="137">
        <f t="shared" si="25"/>
        <v>0</v>
      </c>
      <c r="O81" s="137">
        <f t="shared" si="26"/>
        <v>0</v>
      </c>
      <c r="P81" s="137">
        <f t="shared" si="27"/>
        <v>0</v>
      </c>
      <c r="Q81" s="137">
        <f t="shared" si="28"/>
        <v>0</v>
      </c>
      <c r="R81" s="137">
        <f t="shared" si="29"/>
        <v>0</v>
      </c>
      <c r="S81" s="137">
        <f t="shared" si="30"/>
        <v>0</v>
      </c>
      <c r="T81" s="137" t="str" cm="1">
        <f t="array" ref="T81">IF(OR($T$11=$N81:$S81), $M81, "")</f>
        <v/>
      </c>
      <c r="U81" s="137" t="str" cm="1">
        <f t="array" ref="U81">IF(OR($U$11=$N81:$S81), $M81, "")</f>
        <v/>
      </c>
      <c r="V81" s="137" t="str" cm="1">
        <f t="array" ref="V81">IF(OR($V$11=$N81:$S81), $M81, "")</f>
        <v/>
      </c>
      <c r="W81" s="137" t="str" cm="1">
        <f t="array" ref="W81">IF(OR($W$11=$N81:$S81), $M81, "")</f>
        <v/>
      </c>
      <c r="X81" s="137" t="str" cm="1">
        <f t="array" ref="X81">IF(OR($X$11=$N81:$S81), $M81, "")</f>
        <v/>
      </c>
      <c r="Y81" s="137" t="str" cm="1">
        <f t="array" ref="Y81">IF(OR($Y$11=$N81:$S81), $M81, "")</f>
        <v/>
      </c>
      <c r="Z81" s="137" t="str" cm="1">
        <f t="array" ref="Z81">IF(OR($Z$11=$N81:$S81), $M81, "")</f>
        <v/>
      </c>
      <c r="AA81" s="137" t="str" cm="1">
        <f t="array" ref="AA81">IF(OR($AA$11=$N81:$S81), $M81, "")</f>
        <v/>
      </c>
      <c r="AB81" s="137" t="str" cm="1">
        <f t="array" ref="AB81">IF(OR($AB$11=$N81:$S81), $M81, "")</f>
        <v/>
      </c>
      <c r="AC81" s="138" t="str" cm="1">
        <f t="array" ref="AC81">IF(OR($AC$11=$N81:$S81), $M81, "")</f>
        <v/>
      </c>
      <c r="AD81" s="96"/>
      <c r="AE81" s="97"/>
      <c r="AF81" s="97"/>
      <c r="AG81" s="97"/>
      <c r="AH81" s="97"/>
      <c r="AI81" s="97"/>
      <c r="AJ81" s="97"/>
      <c r="AK81" s="97"/>
      <c r="AL81" s="97"/>
      <c r="AM81" s="98"/>
    </row>
    <row r="82" spans="1:39" s="244" customFormat="1" ht="18">
      <c r="A82" s="125"/>
      <c r="B82" s="153"/>
      <c r="C82" s="280"/>
      <c r="D82" s="276"/>
      <c r="E82" s="433"/>
      <c r="F82" s="282"/>
      <c r="G82" s="128"/>
      <c r="H82" s="132"/>
      <c r="I82" s="283"/>
      <c r="J82" s="132"/>
      <c r="K82" s="133"/>
      <c r="L82" s="135"/>
      <c r="M82" s="136">
        <f t="shared" si="24"/>
        <v>0</v>
      </c>
      <c r="N82" s="137">
        <f t="shared" si="25"/>
        <v>0</v>
      </c>
      <c r="O82" s="137">
        <f t="shared" si="26"/>
        <v>0</v>
      </c>
      <c r="P82" s="137">
        <f t="shared" si="27"/>
        <v>0</v>
      </c>
      <c r="Q82" s="137">
        <f t="shared" si="28"/>
        <v>0</v>
      </c>
      <c r="R82" s="137">
        <f t="shared" si="29"/>
        <v>0</v>
      </c>
      <c r="S82" s="137">
        <f t="shared" si="30"/>
        <v>0</v>
      </c>
      <c r="T82" s="137" t="str" cm="1">
        <f t="array" ref="T82">IF(OR($T$11=$N82:$S82), $M82, "")</f>
        <v/>
      </c>
      <c r="U82" s="137" t="str" cm="1">
        <f t="array" ref="U82">IF(OR($U$11=$N82:$S82), $M82, "")</f>
        <v/>
      </c>
      <c r="V82" s="137" t="str" cm="1">
        <f t="array" ref="V82">IF(OR($V$11=$N82:$S82), $M82, "")</f>
        <v/>
      </c>
      <c r="W82" s="137" t="str" cm="1">
        <f t="array" ref="W82">IF(OR($W$11=$N82:$S82), $M82, "")</f>
        <v/>
      </c>
      <c r="X82" s="137" t="str" cm="1">
        <f t="array" ref="X82">IF(OR($X$11=$N82:$S82), $M82, "")</f>
        <v/>
      </c>
      <c r="Y82" s="137" t="str" cm="1">
        <f t="array" ref="Y82">IF(OR($Y$11=$N82:$S82), $M82, "")</f>
        <v/>
      </c>
      <c r="Z82" s="137" t="str" cm="1">
        <f t="array" ref="Z82">IF(OR($Z$11=$N82:$S82), $M82, "")</f>
        <v/>
      </c>
      <c r="AA82" s="137" t="str" cm="1">
        <f t="array" ref="AA82">IF(OR($AA$11=$N82:$S82), $M82, "")</f>
        <v/>
      </c>
      <c r="AB82" s="137" t="str" cm="1">
        <f t="array" ref="AB82">IF(OR($AB$11=$N82:$S82), $M82, "")</f>
        <v/>
      </c>
      <c r="AC82" s="138" t="str" cm="1">
        <f t="array" ref="AC82">IF(OR($AC$11=$N82:$S82), $M82, "")</f>
        <v/>
      </c>
      <c r="AD82" s="96"/>
      <c r="AE82" s="97"/>
      <c r="AF82" s="97"/>
      <c r="AG82" s="97"/>
      <c r="AH82" s="97"/>
      <c r="AI82" s="97"/>
      <c r="AJ82" s="97"/>
      <c r="AK82" s="97"/>
      <c r="AL82" s="97"/>
      <c r="AM82" s="98"/>
    </row>
    <row r="83" spans="1:39" s="244" customFormat="1" ht="18">
      <c r="A83" s="125"/>
      <c r="B83" s="153"/>
      <c r="C83" s="280"/>
      <c r="D83" s="276"/>
      <c r="E83" s="433"/>
      <c r="F83" s="282"/>
      <c r="G83" s="128"/>
      <c r="H83" s="132"/>
      <c r="I83" s="283"/>
      <c r="J83" s="132"/>
      <c r="K83" s="133"/>
      <c r="L83" s="135"/>
      <c r="M83" s="136">
        <f t="shared" ref="M83:M87" si="31">H83*I83*K83</f>
        <v>0</v>
      </c>
      <c r="N83" s="137">
        <f t="shared" ref="N83:N87" si="32">L83+G83</f>
        <v>0</v>
      </c>
      <c r="O83" s="137">
        <f t="shared" ref="O83:O87" si="33">IF(N83&lt;=$AM$11,G83+N83,"")</f>
        <v>0</v>
      </c>
      <c r="P83" s="137">
        <f t="shared" ref="P83:P87" si="34">IF(O83&lt;=$AM$11,G83+O83,"")</f>
        <v>0</v>
      </c>
      <c r="Q83" s="137">
        <f t="shared" ref="Q83:Q87" si="35">IF(P83&lt;=$AM$11,$G83+$P83,"")</f>
        <v>0</v>
      </c>
      <c r="R83" s="137">
        <f t="shared" ref="R83:R87" si="36">IF(Q83&lt;=$AM$11,$G83+$Q83,"")</f>
        <v>0</v>
      </c>
      <c r="S83" s="137">
        <f t="shared" ref="S83:S87" si="37">IF(R83&lt;=$AM$11,$G83+$R83,"")</f>
        <v>0</v>
      </c>
      <c r="T83" s="137" t="str" cm="1">
        <f t="array" ref="T83">IF(OR($T$11=$N83:$S83), $M83, "")</f>
        <v/>
      </c>
      <c r="U83" s="137" t="str" cm="1">
        <f t="array" ref="U83">IF(OR($U$11=$N83:$S83), $M83, "")</f>
        <v/>
      </c>
      <c r="V83" s="137" t="str" cm="1">
        <f t="array" ref="V83">IF(OR($V$11=$N83:$S83), $M83, "")</f>
        <v/>
      </c>
      <c r="W83" s="137" t="str" cm="1">
        <f t="array" ref="W83">IF(OR($W$11=$N83:$S83), $M83, "")</f>
        <v/>
      </c>
      <c r="X83" s="137" t="str" cm="1">
        <f t="array" ref="X83">IF(OR($X$11=$N83:$S83), $M83, "")</f>
        <v/>
      </c>
      <c r="Y83" s="137" t="str" cm="1">
        <f t="array" ref="Y83">IF(OR($Y$11=$N83:$S83), $M83, "")</f>
        <v/>
      </c>
      <c r="Z83" s="137" t="str" cm="1">
        <f t="array" ref="Z83">IF(OR($Z$11=$N83:$S83), $M83, "")</f>
        <v/>
      </c>
      <c r="AA83" s="137" t="str" cm="1">
        <f t="array" ref="AA83">IF(OR($AA$11=$N83:$S83), $M83, "")</f>
        <v/>
      </c>
      <c r="AB83" s="137" t="str" cm="1">
        <f t="array" ref="AB83">IF(OR($AB$11=$N83:$S83), $M83, "")</f>
        <v/>
      </c>
      <c r="AC83" s="138" t="str" cm="1">
        <f t="array" ref="AC83">IF(OR($AC$11=$N83:$S83), $M83, "")</f>
        <v/>
      </c>
      <c r="AD83" s="96"/>
      <c r="AE83" s="97"/>
      <c r="AF83" s="97"/>
      <c r="AG83" s="97"/>
      <c r="AH83" s="97"/>
      <c r="AI83" s="97"/>
      <c r="AJ83" s="97"/>
      <c r="AK83" s="97"/>
      <c r="AL83" s="97"/>
      <c r="AM83" s="98"/>
    </row>
    <row r="84" spans="1:39" s="244" customFormat="1" ht="36">
      <c r="A84" s="125">
        <v>25</v>
      </c>
      <c r="B84" s="153" t="s">
        <v>385</v>
      </c>
      <c r="C84" s="280" t="s">
        <v>748</v>
      </c>
      <c r="D84" s="276" t="s">
        <v>795</v>
      </c>
      <c r="E84" s="276" t="s">
        <v>836</v>
      </c>
      <c r="F84" s="282"/>
      <c r="G84" s="128"/>
      <c r="H84" s="132"/>
      <c r="I84" s="283"/>
      <c r="J84" s="132"/>
      <c r="K84" s="133"/>
      <c r="L84" s="135"/>
      <c r="M84" s="136">
        <f t="shared" si="31"/>
        <v>0</v>
      </c>
      <c r="N84" s="137">
        <f t="shared" si="32"/>
        <v>0</v>
      </c>
      <c r="O84" s="137">
        <f t="shared" si="33"/>
        <v>0</v>
      </c>
      <c r="P84" s="137">
        <f t="shared" si="34"/>
        <v>0</v>
      </c>
      <c r="Q84" s="137">
        <f t="shared" si="35"/>
        <v>0</v>
      </c>
      <c r="R84" s="137">
        <f t="shared" si="36"/>
        <v>0</v>
      </c>
      <c r="S84" s="137">
        <f t="shared" si="37"/>
        <v>0</v>
      </c>
      <c r="T84" s="137" t="str" cm="1">
        <f t="array" ref="T84">IF(OR($T$11=$N84:$S84), $M84, "")</f>
        <v/>
      </c>
      <c r="U84" s="137" t="str" cm="1">
        <f t="array" ref="U84">IF(OR($U$11=$N84:$S84), $M84, "")</f>
        <v/>
      </c>
      <c r="V84" s="137" t="str" cm="1">
        <f t="array" ref="V84">IF(OR($V$11=$N84:$S84), $M84, "")</f>
        <v/>
      </c>
      <c r="W84" s="137" t="str" cm="1">
        <f t="array" ref="W84">IF(OR($W$11=$N84:$S84), $M84, "")</f>
        <v/>
      </c>
      <c r="X84" s="137" t="str" cm="1">
        <f t="array" ref="X84">IF(OR($X$11=$N84:$S84), $M84, "")</f>
        <v/>
      </c>
      <c r="Y84" s="137" t="str" cm="1">
        <f t="array" ref="Y84">IF(OR($Y$11=$N84:$S84), $M84, "")</f>
        <v/>
      </c>
      <c r="Z84" s="137" t="str" cm="1">
        <f t="array" ref="Z84">IF(OR($Z$11=$N84:$S84), $M84, "")</f>
        <v/>
      </c>
      <c r="AA84" s="137" t="str" cm="1">
        <f t="array" ref="AA84">IF(OR($AA$11=$N84:$S84), $M84, "")</f>
        <v/>
      </c>
      <c r="AB84" s="137" t="str" cm="1">
        <f t="array" ref="AB84">IF(OR($AB$11=$N84:$S84), $M84, "")</f>
        <v/>
      </c>
      <c r="AC84" s="138" t="str" cm="1">
        <f t="array" ref="AC84">IF(OR($AC$11=$N84:$S84), $M84, "")</f>
        <v/>
      </c>
      <c r="AD84" s="96"/>
      <c r="AE84" s="97"/>
      <c r="AF84" s="97"/>
      <c r="AG84" s="97"/>
      <c r="AH84" s="97"/>
      <c r="AI84" s="97"/>
      <c r="AJ84" s="97"/>
      <c r="AK84" s="97"/>
      <c r="AL84" s="97"/>
      <c r="AM84" s="98"/>
    </row>
    <row r="85" spans="1:39" s="244" customFormat="1" ht="18">
      <c r="A85" s="125"/>
      <c r="B85" s="153"/>
      <c r="C85" s="280"/>
      <c r="D85" s="276"/>
      <c r="E85" s="276"/>
      <c r="F85" s="282"/>
      <c r="G85" s="128"/>
      <c r="H85" s="132"/>
      <c r="I85" s="283"/>
      <c r="J85" s="132"/>
      <c r="K85" s="133"/>
      <c r="L85" s="135"/>
      <c r="M85" s="136">
        <f t="shared" si="31"/>
        <v>0</v>
      </c>
      <c r="N85" s="137">
        <f t="shared" si="32"/>
        <v>0</v>
      </c>
      <c r="O85" s="137">
        <f t="shared" si="33"/>
        <v>0</v>
      </c>
      <c r="P85" s="137">
        <f t="shared" si="34"/>
        <v>0</v>
      </c>
      <c r="Q85" s="137">
        <f t="shared" si="35"/>
        <v>0</v>
      </c>
      <c r="R85" s="137">
        <f t="shared" si="36"/>
        <v>0</v>
      </c>
      <c r="S85" s="137">
        <f t="shared" si="37"/>
        <v>0</v>
      </c>
      <c r="T85" s="137" t="str" cm="1">
        <f t="array" ref="T85">IF(OR($T$11=$N85:$S85), $M85, "")</f>
        <v/>
      </c>
      <c r="U85" s="137" t="str" cm="1">
        <f t="array" ref="U85">IF(OR($U$11=$N85:$S85), $M85, "")</f>
        <v/>
      </c>
      <c r="V85" s="137" t="str" cm="1">
        <f t="array" ref="V85">IF(OR($V$11=$N85:$S85), $M85, "")</f>
        <v/>
      </c>
      <c r="W85" s="137" t="str" cm="1">
        <f t="array" ref="W85">IF(OR($W$11=$N85:$S85), $M85, "")</f>
        <v/>
      </c>
      <c r="X85" s="137" t="str" cm="1">
        <f t="array" ref="X85">IF(OR($X$11=$N85:$S85), $M85, "")</f>
        <v/>
      </c>
      <c r="Y85" s="137" t="str" cm="1">
        <f t="array" ref="Y85">IF(OR($Y$11=$N85:$S85), $M85, "")</f>
        <v/>
      </c>
      <c r="Z85" s="137" t="str" cm="1">
        <f t="array" ref="Z85">IF(OR($Z$11=$N85:$S85), $M85, "")</f>
        <v/>
      </c>
      <c r="AA85" s="137" t="str" cm="1">
        <f t="array" ref="AA85">IF(OR($AA$11=$N85:$S85), $M85, "")</f>
        <v/>
      </c>
      <c r="AB85" s="137" t="str" cm="1">
        <f t="array" ref="AB85">IF(OR($AB$11=$N85:$S85), $M85, "")</f>
        <v/>
      </c>
      <c r="AC85" s="138" t="str" cm="1">
        <f t="array" ref="AC85">IF(OR($AC$11=$N85:$S85), $M85, "")</f>
        <v/>
      </c>
      <c r="AD85" s="96"/>
      <c r="AE85" s="97"/>
      <c r="AF85" s="97"/>
      <c r="AG85" s="97"/>
      <c r="AH85" s="97"/>
      <c r="AI85" s="97"/>
      <c r="AJ85" s="97"/>
      <c r="AK85" s="97"/>
      <c r="AL85" s="97"/>
      <c r="AM85" s="98"/>
    </row>
    <row r="86" spans="1:39" s="244" customFormat="1" ht="18">
      <c r="A86" s="125"/>
      <c r="B86" s="153"/>
      <c r="C86" s="280"/>
      <c r="D86" s="276"/>
      <c r="E86" s="276"/>
      <c r="F86" s="282"/>
      <c r="G86" s="128"/>
      <c r="H86" s="132"/>
      <c r="I86" s="283"/>
      <c r="J86" s="132"/>
      <c r="K86" s="133"/>
      <c r="L86" s="135"/>
      <c r="M86" s="136">
        <f t="shared" si="31"/>
        <v>0</v>
      </c>
      <c r="N86" s="137">
        <f t="shared" si="32"/>
        <v>0</v>
      </c>
      <c r="O86" s="137">
        <f t="shared" si="33"/>
        <v>0</v>
      </c>
      <c r="P86" s="137">
        <f t="shared" si="34"/>
        <v>0</v>
      </c>
      <c r="Q86" s="137">
        <f t="shared" si="35"/>
        <v>0</v>
      </c>
      <c r="R86" s="137">
        <f t="shared" si="36"/>
        <v>0</v>
      </c>
      <c r="S86" s="137">
        <f t="shared" si="37"/>
        <v>0</v>
      </c>
      <c r="T86" s="137" t="str" cm="1">
        <f t="array" ref="T86">IF(OR($T$11=$N86:$S86), $M86, "")</f>
        <v/>
      </c>
      <c r="U86" s="137" t="str" cm="1">
        <f t="array" ref="U86">IF(OR($U$11=$N86:$S86), $M86, "")</f>
        <v/>
      </c>
      <c r="V86" s="137" t="str" cm="1">
        <f t="array" ref="V86">IF(OR($V$11=$N86:$S86), $M86, "")</f>
        <v/>
      </c>
      <c r="W86" s="137" t="str" cm="1">
        <f t="array" ref="W86">IF(OR($W$11=$N86:$S86), $M86, "")</f>
        <v/>
      </c>
      <c r="X86" s="137" t="str" cm="1">
        <f t="array" ref="X86">IF(OR($X$11=$N86:$S86), $M86, "")</f>
        <v/>
      </c>
      <c r="Y86" s="137" t="str" cm="1">
        <f t="array" ref="Y86">IF(OR($Y$11=$N86:$S86), $M86, "")</f>
        <v/>
      </c>
      <c r="Z86" s="137" t="str" cm="1">
        <f t="array" ref="Z86">IF(OR($Z$11=$N86:$S86), $M86, "")</f>
        <v/>
      </c>
      <c r="AA86" s="137" t="str" cm="1">
        <f t="array" ref="AA86">IF(OR($AA$11=$N86:$S86), $M86, "")</f>
        <v/>
      </c>
      <c r="AB86" s="137" t="str" cm="1">
        <f t="array" ref="AB86">IF(OR($AB$11=$N86:$S86), $M86, "")</f>
        <v/>
      </c>
      <c r="AC86" s="138" t="str" cm="1">
        <f t="array" ref="AC86">IF(OR($AC$11=$N86:$S86), $M86, "")</f>
        <v/>
      </c>
      <c r="AD86" s="96"/>
      <c r="AE86" s="97"/>
      <c r="AF86" s="97"/>
      <c r="AG86" s="97"/>
      <c r="AH86" s="97"/>
      <c r="AI86" s="97"/>
      <c r="AJ86" s="97"/>
      <c r="AK86" s="97"/>
      <c r="AL86" s="97"/>
      <c r="AM86" s="98"/>
    </row>
    <row r="87" spans="1:39" s="244" customFormat="1" ht="18">
      <c r="A87" s="125">
        <v>26</v>
      </c>
      <c r="B87" s="153" t="s">
        <v>0</v>
      </c>
      <c r="C87" s="154" t="s">
        <v>398</v>
      </c>
      <c r="D87" s="264" t="s">
        <v>825</v>
      </c>
      <c r="E87" s="264" t="s">
        <v>838</v>
      </c>
      <c r="F87" s="282"/>
      <c r="G87" s="128"/>
      <c r="H87" s="132"/>
      <c r="I87" s="283"/>
      <c r="J87" s="132"/>
      <c r="K87" s="133"/>
      <c r="L87" s="135"/>
      <c r="M87" s="136">
        <f t="shared" si="31"/>
        <v>0</v>
      </c>
      <c r="N87" s="137">
        <f t="shared" si="32"/>
        <v>0</v>
      </c>
      <c r="O87" s="137">
        <f t="shared" si="33"/>
        <v>0</v>
      </c>
      <c r="P87" s="137">
        <f t="shared" si="34"/>
        <v>0</v>
      </c>
      <c r="Q87" s="137">
        <f t="shared" si="35"/>
        <v>0</v>
      </c>
      <c r="R87" s="137">
        <f t="shared" si="36"/>
        <v>0</v>
      </c>
      <c r="S87" s="137">
        <f t="shared" si="37"/>
        <v>0</v>
      </c>
      <c r="T87" s="137" t="str" cm="1">
        <f t="array" ref="T87">IF(OR($T$11=$N87:$S87), $M87, "")</f>
        <v/>
      </c>
      <c r="U87" s="137" t="str" cm="1">
        <f t="array" ref="U87">IF(OR($U$11=$N87:$S87), $M87, "")</f>
        <v/>
      </c>
      <c r="V87" s="137" t="str" cm="1">
        <f t="array" ref="V87">IF(OR($V$11=$N87:$S87), $M87, "")</f>
        <v/>
      </c>
      <c r="W87" s="137" t="str" cm="1">
        <f t="array" ref="W87">IF(OR($W$11=$N87:$S87), $M87, "")</f>
        <v/>
      </c>
      <c r="X87" s="137" t="str" cm="1">
        <f t="array" ref="X87">IF(OR($X$11=$N87:$S87), $M87, "")</f>
        <v/>
      </c>
      <c r="Y87" s="137" t="str" cm="1">
        <f t="array" ref="Y87">IF(OR($Y$11=$N87:$S87), $M87, "")</f>
        <v/>
      </c>
      <c r="Z87" s="137" t="str" cm="1">
        <f t="array" ref="Z87">IF(OR($Z$11=$N87:$S87), $M87, "")</f>
        <v/>
      </c>
      <c r="AA87" s="137" t="str" cm="1">
        <f t="array" ref="AA87">IF(OR($AA$11=$N87:$S87), $M87, "")</f>
        <v/>
      </c>
      <c r="AB87" s="137" t="str" cm="1">
        <f t="array" ref="AB87">IF(OR($AB$11=$N87:$S87), $M87, "")</f>
        <v/>
      </c>
      <c r="AC87" s="138" t="str" cm="1">
        <f t="array" ref="AC87">IF(OR($AC$11=$N87:$S87), $M87, "")</f>
        <v/>
      </c>
      <c r="AD87" s="96" t="str" cm="1">
        <f t="array" ref="AD87">IF(OR($AD$11=$N87:$S87), $M87, "")</f>
        <v/>
      </c>
      <c r="AE87" s="97" t="str" cm="1">
        <f t="array" ref="AE87">IF(OR($AE$11=$N87:$S87), $M87, "")</f>
        <v/>
      </c>
      <c r="AF87" s="97" t="str" cm="1">
        <f t="array" ref="AF87">IF(OR($AF$11=$N87:$S87), $M87, "")</f>
        <v/>
      </c>
      <c r="AG87" s="97" t="str" cm="1">
        <f t="array" ref="AG87">IF(OR($AG$11=$N87:$S87), $M87, "")</f>
        <v/>
      </c>
      <c r="AH87" s="97" t="str" cm="1">
        <f t="array" ref="AH87">IF(OR($AH$11=$N87:$S87), $M87, "")</f>
        <v/>
      </c>
      <c r="AI87" s="97" t="str" cm="1">
        <f t="array" ref="AI87">IF(OR($AI$11=$N87:$S87), $M87, "")</f>
        <v/>
      </c>
      <c r="AJ87" s="97" t="str" cm="1">
        <f t="array" ref="AJ87">IF(OR($AJ$11=$N87:$S87), $M87, "")</f>
        <v/>
      </c>
      <c r="AK87" s="97" t="str" cm="1">
        <f t="array" ref="AK87">IF(OR($AK$11=$N87:$S87), $M87, "")</f>
        <v/>
      </c>
      <c r="AL87" s="97" t="str" cm="1">
        <f t="array" ref="AL87">IF(OR($AL$11=$N87:$S87), $M87, "")</f>
        <v/>
      </c>
      <c r="AM87" s="98" t="str" cm="1">
        <f t="array" ref="AM87">IF(OR($AM$11=$N87:$S87), $M87, "")</f>
        <v/>
      </c>
    </row>
    <row r="88" spans="1:39" s="244" customFormat="1" ht="18">
      <c r="A88" s="125"/>
      <c r="B88" s="153"/>
      <c r="C88" s="154"/>
      <c r="D88" s="264"/>
      <c r="E88" s="264"/>
      <c r="F88" s="282"/>
      <c r="G88" s="128"/>
      <c r="H88" s="132"/>
      <c r="I88" s="283"/>
      <c r="J88" s="132"/>
      <c r="K88" s="272"/>
      <c r="L88" s="135"/>
      <c r="M88" s="136">
        <f t="shared" si="17"/>
        <v>0</v>
      </c>
      <c r="N88" s="137">
        <f t="shared" si="18"/>
        <v>0</v>
      </c>
      <c r="O88" s="137">
        <f t="shared" si="19"/>
        <v>0</v>
      </c>
      <c r="P88" s="137">
        <f t="shared" si="20"/>
        <v>0</v>
      </c>
      <c r="Q88" s="137">
        <f t="shared" si="21"/>
        <v>0</v>
      </c>
      <c r="R88" s="137">
        <f t="shared" si="22"/>
        <v>0</v>
      </c>
      <c r="S88" s="137">
        <f t="shared" si="23"/>
        <v>0</v>
      </c>
      <c r="T88" s="137" t="str" cm="1">
        <f t="array" ref="T88">IF(OR($T$11=$N88:$S88), $M88, "")</f>
        <v/>
      </c>
      <c r="U88" s="137" t="str" cm="1">
        <f t="array" ref="U88">IF(OR($U$11=$N88:$S88), $M88, "")</f>
        <v/>
      </c>
      <c r="V88" s="137" t="str" cm="1">
        <f t="array" ref="V88">IF(OR($V$11=$N88:$S88), $M88, "")</f>
        <v/>
      </c>
      <c r="W88" s="137" t="str" cm="1">
        <f t="array" ref="W88">IF(OR($W$11=$N88:$S88), $M88, "")</f>
        <v/>
      </c>
      <c r="X88" s="137" t="str" cm="1">
        <f t="array" ref="X88">IF(OR($X$11=$N88:$S88), $M88, "")</f>
        <v/>
      </c>
      <c r="Y88" s="137" t="str" cm="1">
        <f t="array" ref="Y88">IF(OR($Y$11=$N88:$S88), $M88, "")</f>
        <v/>
      </c>
      <c r="Z88" s="137" t="str" cm="1">
        <f t="array" ref="Z88">IF(OR($Z$11=$N88:$S88), $M88, "")</f>
        <v/>
      </c>
      <c r="AA88" s="137" t="str" cm="1">
        <f t="array" ref="AA88">IF(OR($AA$11=$N88:$S88), $M88, "")</f>
        <v/>
      </c>
      <c r="AB88" s="137" t="str" cm="1">
        <f t="array" ref="AB88">IF(OR($AB$11=$N88:$S88), $M88, "")</f>
        <v/>
      </c>
      <c r="AC88" s="138" t="str" cm="1">
        <f t="array" ref="AC88">IF(OR($AC$11=$N88:$S88), $M88, "")</f>
        <v/>
      </c>
      <c r="AD88" s="96"/>
      <c r="AE88" s="97"/>
      <c r="AF88" s="97"/>
      <c r="AG88" s="97"/>
      <c r="AH88" s="97"/>
      <c r="AI88" s="97"/>
      <c r="AJ88" s="97"/>
      <c r="AK88" s="97"/>
      <c r="AL88" s="97"/>
      <c r="AM88" s="98"/>
    </row>
    <row r="89" spans="1:39" s="244" customFormat="1" ht="18">
      <c r="A89" s="125"/>
      <c r="B89" s="153"/>
      <c r="C89" s="154"/>
      <c r="D89" s="264"/>
      <c r="E89" s="264"/>
      <c r="F89" s="282"/>
      <c r="G89" s="128"/>
      <c r="H89" s="132"/>
      <c r="I89" s="283"/>
      <c r="J89" s="132"/>
      <c r="K89" s="272"/>
      <c r="L89" s="135"/>
      <c r="M89" s="136">
        <f t="shared" si="17"/>
        <v>0</v>
      </c>
      <c r="N89" s="137">
        <f t="shared" si="18"/>
        <v>0</v>
      </c>
      <c r="O89" s="137">
        <f t="shared" si="19"/>
        <v>0</v>
      </c>
      <c r="P89" s="137">
        <f t="shared" si="20"/>
        <v>0</v>
      </c>
      <c r="Q89" s="137">
        <f t="shared" si="21"/>
        <v>0</v>
      </c>
      <c r="R89" s="137">
        <f t="shared" si="22"/>
        <v>0</v>
      </c>
      <c r="S89" s="137">
        <f t="shared" si="23"/>
        <v>0</v>
      </c>
      <c r="T89" s="137" t="str" cm="1">
        <f t="array" ref="T89">IF(OR($T$11=$N89:$S89), $M89, "")</f>
        <v/>
      </c>
      <c r="U89" s="137" t="str" cm="1">
        <f t="array" ref="U89">IF(OR($U$11=$N89:$S89), $M89, "")</f>
        <v/>
      </c>
      <c r="V89" s="137" t="str" cm="1">
        <f t="array" ref="V89">IF(OR($V$11=$N89:$S89), $M89, "")</f>
        <v/>
      </c>
      <c r="W89" s="137" t="str" cm="1">
        <f t="array" ref="W89">IF(OR($W$11=$N89:$S89), $M89, "")</f>
        <v/>
      </c>
      <c r="X89" s="137" t="str" cm="1">
        <f t="array" ref="X89">IF(OR($X$11=$N89:$S89), $M89, "")</f>
        <v/>
      </c>
      <c r="Y89" s="137" t="str" cm="1">
        <f t="array" ref="Y89">IF(OR($Y$11=$N89:$S89), $M89, "")</f>
        <v/>
      </c>
      <c r="Z89" s="137" t="str" cm="1">
        <f t="array" ref="Z89">IF(OR($Z$11=$N89:$S89), $M89, "")</f>
        <v/>
      </c>
      <c r="AA89" s="137" t="str" cm="1">
        <f t="array" ref="AA89">IF(OR($AA$11=$N89:$S89), $M89, "")</f>
        <v/>
      </c>
      <c r="AB89" s="137" t="str" cm="1">
        <f t="array" ref="AB89">IF(OR($AB$11=$N89:$S89), $M89, "")</f>
        <v/>
      </c>
      <c r="AC89" s="138" t="str" cm="1">
        <f t="array" ref="AC89">IF(OR($AC$11=$N89:$S89), $M89, "")</f>
        <v/>
      </c>
      <c r="AD89" s="96"/>
      <c r="AE89" s="97"/>
      <c r="AF89" s="97"/>
      <c r="AG89" s="97"/>
      <c r="AH89" s="97"/>
      <c r="AI89" s="97"/>
      <c r="AJ89" s="97"/>
      <c r="AK89" s="97"/>
      <c r="AL89" s="97"/>
      <c r="AM89" s="98"/>
    </row>
    <row r="90" spans="1:39" s="244" customFormat="1" ht="18">
      <c r="A90" s="125">
        <v>27</v>
      </c>
      <c r="B90" s="153" t="s">
        <v>0</v>
      </c>
      <c r="C90" s="154" t="s">
        <v>863</v>
      </c>
      <c r="D90" s="264" t="s">
        <v>826</v>
      </c>
      <c r="E90" s="264" t="s">
        <v>838</v>
      </c>
      <c r="F90" s="282"/>
      <c r="G90" s="128"/>
      <c r="H90" s="132"/>
      <c r="I90" s="283"/>
      <c r="J90" s="132"/>
      <c r="K90" s="133"/>
      <c r="L90" s="135"/>
      <c r="M90" s="136">
        <f t="shared" si="17"/>
        <v>0</v>
      </c>
      <c r="N90" s="137">
        <f t="shared" si="18"/>
        <v>0</v>
      </c>
      <c r="O90" s="137">
        <f t="shared" si="19"/>
        <v>0</v>
      </c>
      <c r="P90" s="137">
        <f t="shared" si="20"/>
        <v>0</v>
      </c>
      <c r="Q90" s="137">
        <f t="shared" si="21"/>
        <v>0</v>
      </c>
      <c r="R90" s="137">
        <f t="shared" si="22"/>
        <v>0</v>
      </c>
      <c r="S90" s="137">
        <f t="shared" si="23"/>
        <v>0</v>
      </c>
      <c r="T90" s="137" t="str" cm="1">
        <f t="array" ref="T90">IF(OR($T$11=$N90:$S90), $M90, "")</f>
        <v/>
      </c>
      <c r="U90" s="137" t="str" cm="1">
        <f t="array" ref="U90">IF(OR($U$11=$N90:$S90), $M90, "")</f>
        <v/>
      </c>
      <c r="V90" s="137" t="str" cm="1">
        <f t="array" ref="V90">IF(OR($V$11=$N90:$S90), $M90, "")</f>
        <v/>
      </c>
      <c r="W90" s="137" t="str" cm="1">
        <f t="array" ref="W90">IF(OR($W$11=$N90:$S90), $M90, "")</f>
        <v/>
      </c>
      <c r="X90" s="137" t="str" cm="1">
        <f t="array" ref="X90">IF(OR($X$11=$N90:$S90), $M90, "")</f>
        <v/>
      </c>
      <c r="Y90" s="137" t="str" cm="1">
        <f t="array" ref="Y90">IF(OR($Y$11=$N90:$S90), $M90, "")</f>
        <v/>
      </c>
      <c r="Z90" s="137" t="str" cm="1">
        <f t="array" ref="Z90">IF(OR($Z$11=$N90:$S90), $M90, "")</f>
        <v/>
      </c>
      <c r="AA90" s="137" t="str" cm="1">
        <f t="array" ref="AA90">IF(OR($AA$11=$N90:$S90), $M90, "")</f>
        <v/>
      </c>
      <c r="AB90" s="137" t="str" cm="1">
        <f t="array" ref="AB90">IF(OR($AB$11=$N90:$S90), $M90, "")</f>
        <v/>
      </c>
      <c r="AC90" s="138" t="str" cm="1">
        <f t="array" ref="AC90">IF(OR($AC$11=$N90:$S90), $M90, "")</f>
        <v/>
      </c>
      <c r="AD90" s="96" t="str" cm="1">
        <f t="array" ref="AD90">IF(OR($AD$11=$N90:$S90), $M90, "")</f>
        <v/>
      </c>
      <c r="AE90" s="97" t="str" cm="1">
        <f t="array" ref="AE90">IF(OR($AE$11=$N90:$S90), $M90, "")</f>
        <v/>
      </c>
      <c r="AF90" s="97" t="str" cm="1">
        <f t="array" ref="AF90">IF(OR($AF$11=$N90:$S90), $M90, "")</f>
        <v/>
      </c>
      <c r="AG90" s="97" t="str" cm="1">
        <f t="array" ref="AG90">IF(OR($AG$11=$N90:$S90), $M90, "")</f>
        <v/>
      </c>
      <c r="AH90" s="97" t="str" cm="1">
        <f t="array" ref="AH90">IF(OR($AH$11=$N90:$S90), $M90, "")</f>
        <v/>
      </c>
      <c r="AI90" s="97" t="str" cm="1">
        <f t="array" ref="AI90">IF(OR($AI$11=$N90:$S90), $M90, "")</f>
        <v/>
      </c>
      <c r="AJ90" s="97" t="str" cm="1">
        <f t="array" ref="AJ90">IF(OR($AJ$11=$N90:$S90), $M90, "")</f>
        <v/>
      </c>
      <c r="AK90" s="97" t="str" cm="1">
        <f t="array" ref="AK90">IF(OR($AK$11=$N90:$S90), $M90, "")</f>
        <v/>
      </c>
      <c r="AL90" s="97" t="str" cm="1">
        <f t="array" ref="AL90">IF(OR($AL$11=$N90:$S90), $M90, "")</f>
        <v/>
      </c>
      <c r="AM90" s="98" t="str" cm="1">
        <f t="array" ref="AM90">IF(OR($AM$11=$N90:$S90), $M90, "")</f>
        <v/>
      </c>
    </row>
    <row r="91" spans="1:39" s="244" customFormat="1" ht="18">
      <c r="A91" s="125"/>
      <c r="B91" s="153"/>
      <c r="C91" s="154"/>
      <c r="D91" s="264"/>
      <c r="E91" s="264"/>
      <c r="F91" s="282"/>
      <c r="G91" s="128"/>
      <c r="H91" s="132"/>
      <c r="I91" s="283"/>
      <c r="J91" s="132"/>
      <c r="K91" s="133"/>
      <c r="L91" s="135"/>
      <c r="M91" s="136">
        <f t="shared" si="17"/>
        <v>0</v>
      </c>
      <c r="N91" s="137">
        <f t="shared" si="18"/>
        <v>0</v>
      </c>
      <c r="O91" s="137">
        <f t="shared" si="19"/>
        <v>0</v>
      </c>
      <c r="P91" s="137">
        <f t="shared" si="20"/>
        <v>0</v>
      </c>
      <c r="Q91" s="137">
        <f t="shared" si="21"/>
        <v>0</v>
      </c>
      <c r="R91" s="137">
        <f t="shared" si="22"/>
        <v>0</v>
      </c>
      <c r="S91" s="137">
        <f t="shared" si="23"/>
        <v>0</v>
      </c>
      <c r="T91" s="137" t="str" cm="1">
        <f t="array" ref="T91">IF(OR($T$11=$N91:$S91), $M91, "")</f>
        <v/>
      </c>
      <c r="U91" s="137" t="str" cm="1">
        <f t="array" ref="U91">IF(OR($U$11=$N91:$S91), $M91, "")</f>
        <v/>
      </c>
      <c r="V91" s="137" t="str" cm="1">
        <f t="array" ref="V91">IF(OR($V$11=$N91:$S91), $M91, "")</f>
        <v/>
      </c>
      <c r="W91" s="137" t="str" cm="1">
        <f t="array" ref="W91">IF(OR($W$11=$N91:$S91), $M91, "")</f>
        <v/>
      </c>
      <c r="X91" s="137" t="str" cm="1">
        <f t="array" ref="X91">IF(OR($X$11=$N91:$S91), $M91, "")</f>
        <v/>
      </c>
      <c r="Y91" s="137" t="str" cm="1">
        <f t="array" ref="Y91">IF(OR($Y$11=$N91:$S91), $M91, "")</f>
        <v/>
      </c>
      <c r="Z91" s="137" t="str" cm="1">
        <f t="array" ref="Z91">IF(OR($Z$11=$N91:$S91), $M91, "")</f>
        <v/>
      </c>
      <c r="AA91" s="137" t="str" cm="1">
        <f t="array" ref="AA91">IF(OR($AA$11=$N91:$S91), $M91, "")</f>
        <v/>
      </c>
      <c r="AB91" s="137" t="str" cm="1">
        <f t="array" ref="AB91">IF(OR($AB$11=$N91:$S91), $M91, "")</f>
        <v/>
      </c>
      <c r="AC91" s="138" t="str" cm="1">
        <f t="array" ref="AC91">IF(OR($AC$11=$N91:$S91), $M91, "")</f>
        <v/>
      </c>
      <c r="AD91" s="96"/>
      <c r="AE91" s="97"/>
      <c r="AF91" s="97"/>
      <c r="AG91" s="97"/>
      <c r="AH91" s="97"/>
      <c r="AI91" s="97"/>
      <c r="AJ91" s="97"/>
      <c r="AK91" s="97"/>
      <c r="AL91" s="97"/>
      <c r="AM91" s="98"/>
    </row>
    <row r="92" spans="1:39" s="244" customFormat="1" ht="18">
      <c r="A92" s="125"/>
      <c r="B92" s="153"/>
      <c r="C92" s="154"/>
      <c r="D92" s="264"/>
      <c r="E92" s="264"/>
      <c r="F92" s="282"/>
      <c r="G92" s="128"/>
      <c r="H92" s="132"/>
      <c r="I92" s="283"/>
      <c r="J92" s="132"/>
      <c r="K92" s="133"/>
      <c r="L92" s="135"/>
      <c r="M92" s="136">
        <f t="shared" si="17"/>
        <v>0</v>
      </c>
      <c r="N92" s="137">
        <f t="shared" si="18"/>
        <v>0</v>
      </c>
      <c r="O92" s="137">
        <f t="shared" si="19"/>
        <v>0</v>
      </c>
      <c r="P92" s="137">
        <f t="shared" si="20"/>
        <v>0</v>
      </c>
      <c r="Q92" s="137">
        <f t="shared" si="21"/>
        <v>0</v>
      </c>
      <c r="R92" s="137">
        <f t="shared" si="22"/>
        <v>0</v>
      </c>
      <c r="S92" s="137">
        <f t="shared" si="23"/>
        <v>0</v>
      </c>
      <c r="T92" s="137" t="str" cm="1">
        <f t="array" ref="T92">IF(OR($T$11=$N92:$S92), $M92, "")</f>
        <v/>
      </c>
      <c r="U92" s="137" t="str" cm="1">
        <f t="array" ref="U92">IF(OR($U$11=$N92:$S92), $M92, "")</f>
        <v/>
      </c>
      <c r="V92" s="137" t="str" cm="1">
        <f t="array" ref="V92">IF(OR($V$11=$N92:$S92), $M92, "")</f>
        <v/>
      </c>
      <c r="W92" s="137" t="str" cm="1">
        <f t="array" ref="W92">IF(OR($W$11=$N92:$S92), $M92, "")</f>
        <v/>
      </c>
      <c r="X92" s="137" t="str" cm="1">
        <f t="array" ref="X92">IF(OR($X$11=$N92:$S92), $M92, "")</f>
        <v/>
      </c>
      <c r="Y92" s="137" t="str" cm="1">
        <f t="array" ref="Y92">IF(OR($Y$11=$N92:$S92), $M92, "")</f>
        <v/>
      </c>
      <c r="Z92" s="137" t="str" cm="1">
        <f t="array" ref="Z92">IF(OR($Z$11=$N92:$S92), $M92, "")</f>
        <v/>
      </c>
      <c r="AA92" s="137" t="str" cm="1">
        <f t="array" ref="AA92">IF(OR($AA$11=$N92:$S92), $M92, "")</f>
        <v/>
      </c>
      <c r="AB92" s="137" t="str" cm="1">
        <f t="array" ref="AB92">IF(OR($AB$11=$N92:$S92), $M92, "")</f>
        <v/>
      </c>
      <c r="AC92" s="138" t="str" cm="1">
        <f t="array" ref="AC92">IF(OR($AC$11=$N92:$S92), $M92, "")</f>
        <v/>
      </c>
      <c r="AD92" s="96"/>
      <c r="AE92" s="97"/>
      <c r="AF92" s="97"/>
      <c r="AG92" s="97"/>
      <c r="AH92" s="97"/>
      <c r="AI92" s="97"/>
      <c r="AJ92" s="97"/>
      <c r="AK92" s="97"/>
      <c r="AL92" s="97"/>
      <c r="AM92" s="98"/>
    </row>
    <row r="93" spans="1:39" s="244" customFormat="1" ht="36">
      <c r="A93" s="125">
        <v>28</v>
      </c>
      <c r="B93" s="153" t="s">
        <v>0</v>
      </c>
      <c r="C93" s="154" t="s">
        <v>689</v>
      </c>
      <c r="D93" s="264" t="s">
        <v>827</v>
      </c>
      <c r="E93" s="264" t="s">
        <v>838</v>
      </c>
      <c r="F93" s="282"/>
      <c r="G93" s="128"/>
      <c r="H93" s="132"/>
      <c r="I93" s="283"/>
      <c r="J93" s="132"/>
      <c r="K93" s="133"/>
      <c r="L93" s="135"/>
      <c r="M93" s="136">
        <f t="shared" si="17"/>
        <v>0</v>
      </c>
      <c r="N93" s="137">
        <f t="shared" si="18"/>
        <v>0</v>
      </c>
      <c r="O93" s="137">
        <f t="shared" si="19"/>
        <v>0</v>
      </c>
      <c r="P93" s="137">
        <f t="shared" si="20"/>
        <v>0</v>
      </c>
      <c r="Q93" s="137">
        <f t="shared" si="21"/>
        <v>0</v>
      </c>
      <c r="R93" s="137">
        <f t="shared" si="22"/>
        <v>0</v>
      </c>
      <c r="S93" s="137">
        <f t="shared" si="23"/>
        <v>0</v>
      </c>
      <c r="T93" s="137" t="str" cm="1">
        <f t="array" ref="T93">IF(OR($T$11=$N93:$S93), $M93, "")</f>
        <v/>
      </c>
      <c r="U93" s="137" t="str" cm="1">
        <f t="array" ref="U93">IF(OR($U$11=$N93:$S93), $M93, "")</f>
        <v/>
      </c>
      <c r="V93" s="137" t="str" cm="1">
        <f t="array" ref="V93">IF(OR($V$11=$N93:$S93), $M93, "")</f>
        <v/>
      </c>
      <c r="W93" s="137" t="str" cm="1">
        <f t="array" ref="W93">IF(OR($W$11=$N93:$S93), $M93, "")</f>
        <v/>
      </c>
      <c r="X93" s="137" t="str" cm="1">
        <f t="array" ref="X93">IF(OR($X$11=$N93:$S93), $M93, "")</f>
        <v/>
      </c>
      <c r="Y93" s="137" t="str" cm="1">
        <f t="array" ref="Y93">IF(OR($Y$11=$N93:$S93), $M93, "")</f>
        <v/>
      </c>
      <c r="Z93" s="137" t="str" cm="1">
        <f t="array" ref="Z93">IF(OR($Z$11=$N93:$S93), $M93, "")</f>
        <v/>
      </c>
      <c r="AA93" s="137" t="str" cm="1">
        <f t="array" ref="AA93">IF(OR($AA$11=$N93:$S93), $M93, "")</f>
        <v/>
      </c>
      <c r="AB93" s="137" t="str" cm="1">
        <f t="array" ref="AB93">IF(OR($AB$11=$N93:$S93), $M93, "")</f>
        <v/>
      </c>
      <c r="AC93" s="138" t="str" cm="1">
        <f t="array" ref="AC93">IF(OR($AC$11=$N93:$S93), $M93, "")</f>
        <v/>
      </c>
      <c r="AD93" s="96" t="str" cm="1">
        <f t="array" ref="AD93">IF(OR($AD$11=$N93:$S93), $M93, "")</f>
        <v/>
      </c>
      <c r="AE93" s="97" t="str" cm="1">
        <f t="array" ref="AE93">IF(OR($AE$11=$N93:$S93), $M93, "")</f>
        <v/>
      </c>
      <c r="AF93" s="97" t="str" cm="1">
        <f t="array" ref="AF93">IF(OR($AF$11=$N93:$S93), $M93, "")</f>
        <v/>
      </c>
      <c r="AG93" s="97" t="str" cm="1">
        <f t="array" ref="AG93">IF(OR($AG$11=$N93:$S93), $M93, "")</f>
        <v/>
      </c>
      <c r="AH93" s="97" t="str" cm="1">
        <f t="array" ref="AH93">IF(OR($AH$11=$N93:$S93), $M93, "")</f>
        <v/>
      </c>
      <c r="AI93" s="97" t="str" cm="1">
        <f t="array" ref="AI93">IF(OR($AI$11=$N93:$S93), $M93, "")</f>
        <v/>
      </c>
      <c r="AJ93" s="97" t="str" cm="1">
        <f t="array" ref="AJ93">IF(OR($AJ$11=$N93:$S93), $M93, "")</f>
        <v/>
      </c>
      <c r="AK93" s="97" t="str" cm="1">
        <f t="array" ref="AK93">IF(OR($AK$11=$N93:$S93), $M93, "")</f>
        <v/>
      </c>
      <c r="AL93" s="97" t="str" cm="1">
        <f t="array" ref="AL93">IF(OR($AL$11=$N93:$S93), $M93, "")</f>
        <v/>
      </c>
      <c r="AM93" s="98" t="str" cm="1">
        <f t="array" ref="AM93">IF(OR($AM$11=$N93:$S93), $M93, "")</f>
        <v/>
      </c>
    </row>
    <row r="94" spans="1:39" s="244" customFormat="1" ht="18">
      <c r="A94" s="125"/>
      <c r="B94" s="153"/>
      <c r="C94" s="154"/>
      <c r="D94" s="264"/>
      <c r="E94" s="264"/>
      <c r="F94" s="282"/>
      <c r="G94" s="128"/>
      <c r="H94" s="132"/>
      <c r="I94" s="283"/>
      <c r="J94" s="132"/>
      <c r="K94" s="133"/>
      <c r="L94" s="135"/>
      <c r="M94" s="136">
        <f t="shared" si="17"/>
        <v>0</v>
      </c>
      <c r="N94" s="137">
        <f t="shared" si="18"/>
        <v>0</v>
      </c>
      <c r="O94" s="137">
        <f t="shared" si="19"/>
        <v>0</v>
      </c>
      <c r="P94" s="137">
        <f t="shared" si="20"/>
        <v>0</v>
      </c>
      <c r="Q94" s="137">
        <f t="shared" si="21"/>
        <v>0</v>
      </c>
      <c r="R94" s="137">
        <f t="shared" si="22"/>
        <v>0</v>
      </c>
      <c r="S94" s="137">
        <f t="shared" si="23"/>
        <v>0</v>
      </c>
      <c r="T94" s="137" t="str" cm="1">
        <f t="array" ref="T94">IF(OR($T$11=$N94:$S94), $M94, "")</f>
        <v/>
      </c>
      <c r="U94" s="137" t="str" cm="1">
        <f t="array" ref="U94">IF(OR($U$11=$N94:$S94), $M94, "")</f>
        <v/>
      </c>
      <c r="V94" s="137" t="str" cm="1">
        <f t="array" ref="V94">IF(OR($V$11=$N94:$S94), $M94, "")</f>
        <v/>
      </c>
      <c r="W94" s="137" t="str" cm="1">
        <f t="array" ref="W94">IF(OR($W$11=$N94:$S94), $M94, "")</f>
        <v/>
      </c>
      <c r="X94" s="137" t="str" cm="1">
        <f t="array" ref="X94">IF(OR($X$11=$N94:$S94), $M94, "")</f>
        <v/>
      </c>
      <c r="Y94" s="137" t="str" cm="1">
        <f t="array" ref="Y94">IF(OR($Y$11=$N94:$S94), $M94, "")</f>
        <v/>
      </c>
      <c r="Z94" s="137" t="str" cm="1">
        <f t="array" ref="Z94">IF(OR($Z$11=$N94:$S94), $M94, "")</f>
        <v/>
      </c>
      <c r="AA94" s="137" t="str" cm="1">
        <f t="array" ref="AA94">IF(OR($AA$11=$N94:$S94), $M94, "")</f>
        <v/>
      </c>
      <c r="AB94" s="137" t="str" cm="1">
        <f t="array" ref="AB94">IF(OR($AB$11=$N94:$S94), $M94, "")</f>
        <v/>
      </c>
      <c r="AC94" s="138" t="str" cm="1">
        <f t="array" ref="AC94">IF(OR($AC$11=$N94:$S94), $M94, "")</f>
        <v/>
      </c>
      <c r="AD94" s="96" t="str" cm="1">
        <f t="array" ref="AD94">IF(OR($AD$11=$N94:$S94), $M94, "")</f>
        <v/>
      </c>
      <c r="AE94" s="97" t="str" cm="1">
        <f t="array" ref="AE94">IF(OR($AE$11=$N94:$S94), $M94, "")</f>
        <v/>
      </c>
      <c r="AF94" s="97" t="str" cm="1">
        <f t="array" ref="AF94">IF(OR($AF$11=$N94:$S94), $M94, "")</f>
        <v/>
      </c>
      <c r="AG94" s="97" t="str" cm="1">
        <f t="array" ref="AG94">IF(OR($AG$11=$N94:$S94), $M94, "")</f>
        <v/>
      </c>
      <c r="AH94" s="97" t="str" cm="1">
        <f t="array" ref="AH94">IF(OR($AH$11=$N94:$S94), $M94, "")</f>
        <v/>
      </c>
      <c r="AI94" s="97" t="str" cm="1">
        <f t="array" ref="AI94">IF(OR($AI$11=$N94:$S94), $M94, "")</f>
        <v/>
      </c>
      <c r="AJ94" s="97" t="str" cm="1">
        <f t="array" ref="AJ94">IF(OR($AJ$11=$N94:$S94), $M94, "")</f>
        <v/>
      </c>
      <c r="AK94" s="97" t="str" cm="1">
        <f t="array" ref="AK94">IF(OR($AK$11=$N94:$S94), $M94, "")</f>
        <v/>
      </c>
      <c r="AL94" s="97" t="str" cm="1">
        <f t="array" ref="AL94">IF(OR($AL$11=$N94:$S94), $M94, "")</f>
        <v/>
      </c>
      <c r="AM94" s="98" t="str" cm="1">
        <f t="array" ref="AM94">IF(OR($AM$11=$N94:$S94), $M94, "")</f>
        <v/>
      </c>
    </row>
    <row r="95" spans="1:39" s="244" customFormat="1" ht="18">
      <c r="A95" s="125"/>
      <c r="B95" s="153"/>
      <c r="C95" s="154"/>
      <c r="D95" s="264"/>
      <c r="E95" s="264"/>
      <c r="F95" s="282"/>
      <c r="G95" s="128"/>
      <c r="H95" s="132"/>
      <c r="I95" s="283"/>
      <c r="J95" s="132"/>
      <c r="K95" s="133"/>
      <c r="L95" s="135"/>
      <c r="M95" s="136">
        <f t="shared" si="17"/>
        <v>0</v>
      </c>
      <c r="N95" s="137">
        <f t="shared" si="18"/>
        <v>0</v>
      </c>
      <c r="O95" s="137">
        <f t="shared" si="19"/>
        <v>0</v>
      </c>
      <c r="P95" s="137">
        <f t="shared" si="20"/>
        <v>0</v>
      </c>
      <c r="Q95" s="137">
        <f t="shared" si="21"/>
        <v>0</v>
      </c>
      <c r="R95" s="137">
        <f t="shared" si="22"/>
        <v>0</v>
      </c>
      <c r="S95" s="137">
        <f t="shared" si="23"/>
        <v>0</v>
      </c>
      <c r="T95" s="137" t="str" cm="1">
        <f t="array" ref="T95">IF(OR($T$11=$N95:$S95), $M95, "")</f>
        <v/>
      </c>
      <c r="U95" s="137" t="str" cm="1">
        <f t="array" ref="U95">IF(OR($U$11=$N95:$S95), $M95, "")</f>
        <v/>
      </c>
      <c r="V95" s="137" t="str" cm="1">
        <f t="array" ref="V95">IF(OR($V$11=$N95:$S95), $M95, "")</f>
        <v/>
      </c>
      <c r="W95" s="137" t="str" cm="1">
        <f t="array" ref="W95">IF(OR($W$11=$N95:$S95), $M95, "")</f>
        <v/>
      </c>
      <c r="X95" s="137" t="str" cm="1">
        <f t="array" ref="X95">IF(OR($X$11=$N95:$S95), $M95, "")</f>
        <v/>
      </c>
      <c r="Y95" s="137" t="str" cm="1">
        <f t="array" ref="Y95">IF(OR($Y$11=$N95:$S95), $M95, "")</f>
        <v/>
      </c>
      <c r="Z95" s="137" t="str" cm="1">
        <f t="array" ref="Z95">IF(OR($Z$11=$N95:$S95), $M95, "")</f>
        <v/>
      </c>
      <c r="AA95" s="137" t="str" cm="1">
        <f t="array" ref="AA95">IF(OR($AA$11=$N95:$S95), $M95, "")</f>
        <v/>
      </c>
      <c r="AB95" s="137" t="str" cm="1">
        <f t="array" ref="AB95">IF(OR($AB$11=$N95:$S95), $M95, "")</f>
        <v/>
      </c>
      <c r="AC95" s="138" t="str" cm="1">
        <f t="array" ref="AC95">IF(OR($AC$11=$N95:$S95), $M95, "")</f>
        <v/>
      </c>
      <c r="AD95" s="96" t="str" cm="1">
        <f t="array" ref="AD95">IF(OR($AD$11=$N95:$S95), $M95, "")</f>
        <v/>
      </c>
      <c r="AE95" s="97" t="str" cm="1">
        <f t="array" ref="AE95">IF(OR($AE$11=$N95:$S95), $M95, "")</f>
        <v/>
      </c>
      <c r="AF95" s="97" t="str" cm="1">
        <f t="array" ref="AF95">IF(OR($AF$11=$N95:$S95), $M95, "")</f>
        <v/>
      </c>
      <c r="AG95" s="97" t="str" cm="1">
        <f t="array" ref="AG95">IF(OR($AG$11=$N95:$S95), $M95, "")</f>
        <v/>
      </c>
      <c r="AH95" s="97" t="str" cm="1">
        <f t="array" ref="AH95">IF(OR($AH$11=$N95:$S95), $M95, "")</f>
        <v/>
      </c>
      <c r="AI95" s="97" t="str" cm="1">
        <f t="array" ref="AI95">IF(OR($AI$11=$N95:$S95), $M95, "")</f>
        <v/>
      </c>
      <c r="AJ95" s="97" t="str" cm="1">
        <f t="array" ref="AJ95">IF(OR($AJ$11=$N95:$S95), $M95, "")</f>
        <v/>
      </c>
      <c r="AK95" s="97" t="str" cm="1">
        <f t="array" ref="AK95">IF(OR($AK$11=$N95:$S95), $M95, "")</f>
        <v/>
      </c>
      <c r="AL95" s="97" t="str" cm="1">
        <f t="array" ref="AL95">IF(OR($AL$11=$N95:$S95), $M95, "")</f>
        <v/>
      </c>
      <c r="AM95" s="98" t="str" cm="1">
        <f t="array" ref="AM95">IF(OR($AM$11=$N95:$S95), $M95, "")</f>
        <v/>
      </c>
    </row>
    <row r="96" spans="1:39" s="244" customFormat="1" ht="18">
      <c r="A96" s="125">
        <v>29</v>
      </c>
      <c r="B96" s="153" t="s">
        <v>0</v>
      </c>
      <c r="C96" s="154" t="s">
        <v>884</v>
      </c>
      <c r="D96" s="264" t="s">
        <v>828</v>
      </c>
      <c r="E96" s="264" t="s">
        <v>838</v>
      </c>
      <c r="F96" s="282"/>
      <c r="G96" s="128"/>
      <c r="H96" s="132"/>
      <c r="I96" s="283"/>
      <c r="J96" s="132"/>
      <c r="K96" s="133"/>
      <c r="L96" s="135"/>
      <c r="M96" s="136">
        <f t="shared" si="17"/>
        <v>0</v>
      </c>
      <c r="N96" s="137">
        <f t="shared" si="18"/>
        <v>0</v>
      </c>
      <c r="O96" s="137">
        <f t="shared" si="19"/>
        <v>0</v>
      </c>
      <c r="P96" s="137">
        <f t="shared" si="20"/>
        <v>0</v>
      </c>
      <c r="Q96" s="137">
        <f t="shared" si="21"/>
        <v>0</v>
      </c>
      <c r="R96" s="137">
        <f t="shared" si="22"/>
        <v>0</v>
      </c>
      <c r="S96" s="137">
        <f t="shared" si="23"/>
        <v>0</v>
      </c>
      <c r="T96" s="137" t="str" cm="1">
        <f t="array" ref="T96">IF(OR($T$11=$N96:$S96), $M96, "")</f>
        <v/>
      </c>
      <c r="U96" s="137" t="str" cm="1">
        <f t="array" ref="U96">IF(OR($U$11=$N96:$S96), $M96, "")</f>
        <v/>
      </c>
      <c r="V96" s="137" t="str" cm="1">
        <f t="array" ref="V96">IF(OR($V$11=$N96:$S96), $M96, "")</f>
        <v/>
      </c>
      <c r="W96" s="137" t="str" cm="1">
        <f t="array" ref="W96">IF(OR($W$11=$N96:$S96), $M96, "")</f>
        <v/>
      </c>
      <c r="X96" s="137" t="str" cm="1">
        <f t="array" ref="X96">IF(OR($X$11=$N96:$S96), $M96, "")</f>
        <v/>
      </c>
      <c r="Y96" s="137" t="str" cm="1">
        <f t="array" ref="Y96">IF(OR($Y$11=$N96:$S96), $M96, "")</f>
        <v/>
      </c>
      <c r="Z96" s="137" t="str" cm="1">
        <f t="array" ref="Z96">IF(OR($Z$11=$N96:$S96), $M96, "")</f>
        <v/>
      </c>
      <c r="AA96" s="137" t="str" cm="1">
        <f t="array" ref="AA96">IF(OR($AA$11=$N96:$S96), $M96, "")</f>
        <v/>
      </c>
      <c r="AB96" s="137" t="str" cm="1">
        <f t="array" ref="AB96">IF(OR($AB$11=$N96:$S96), $M96, "")</f>
        <v/>
      </c>
      <c r="AC96" s="138" t="str" cm="1">
        <f t="array" ref="AC96">IF(OR($AC$11=$N96:$S96), $M96, "")</f>
        <v/>
      </c>
      <c r="AD96" s="96" t="str" cm="1">
        <f t="array" ref="AD96">IF(OR($AD$11=$N96:$S96), $M96, "")</f>
        <v/>
      </c>
      <c r="AE96" s="97" t="str" cm="1">
        <f t="array" ref="AE96">IF(OR($AE$11=$N96:$S96), $M96, "")</f>
        <v/>
      </c>
      <c r="AF96" s="97" t="str" cm="1">
        <f t="array" ref="AF96">IF(OR($AF$11=$N96:$S96), $M96, "")</f>
        <v/>
      </c>
      <c r="AG96" s="97" t="str" cm="1">
        <f t="array" ref="AG96">IF(OR($AG$11=$N96:$S96), $M96, "")</f>
        <v/>
      </c>
      <c r="AH96" s="97" t="str" cm="1">
        <f t="array" ref="AH96">IF(OR($AH$11=$N96:$S96), $M96, "")</f>
        <v/>
      </c>
      <c r="AI96" s="97" t="str" cm="1">
        <f t="array" ref="AI96">IF(OR($AI$11=$N96:$S96), $M96, "")</f>
        <v/>
      </c>
      <c r="AJ96" s="97" t="str" cm="1">
        <f t="array" ref="AJ96">IF(OR($AJ$11=$N96:$S96), $M96, "")</f>
        <v/>
      </c>
      <c r="AK96" s="97" t="str" cm="1">
        <f t="array" ref="AK96">IF(OR($AK$11=$N96:$S96), $M96, "")</f>
        <v/>
      </c>
      <c r="AL96" s="97" t="str" cm="1">
        <f t="array" ref="AL96">IF(OR($AL$11=$N96:$S96), $M96, "")</f>
        <v/>
      </c>
      <c r="AM96" s="98" t="str" cm="1">
        <f t="array" ref="AM96">IF(OR($AM$11=$N96:$S96), $M96, "")</f>
        <v/>
      </c>
    </row>
    <row r="97" spans="1:39" s="244" customFormat="1" ht="18">
      <c r="A97" s="125"/>
      <c r="B97" s="153"/>
      <c r="C97" s="154"/>
      <c r="D97" s="264"/>
      <c r="E97" s="264"/>
      <c r="F97" s="282"/>
      <c r="G97" s="128"/>
      <c r="H97" s="132"/>
      <c r="I97" s="283"/>
      <c r="J97" s="132"/>
      <c r="K97" s="133"/>
      <c r="L97" s="135"/>
      <c r="M97" s="136">
        <f t="shared" si="17"/>
        <v>0</v>
      </c>
      <c r="N97" s="137">
        <f t="shared" si="18"/>
        <v>0</v>
      </c>
      <c r="O97" s="137">
        <f t="shared" si="19"/>
        <v>0</v>
      </c>
      <c r="P97" s="137">
        <f t="shared" si="20"/>
        <v>0</v>
      </c>
      <c r="Q97" s="137">
        <f t="shared" si="21"/>
        <v>0</v>
      </c>
      <c r="R97" s="137">
        <f t="shared" si="22"/>
        <v>0</v>
      </c>
      <c r="S97" s="137">
        <f t="shared" si="23"/>
        <v>0</v>
      </c>
      <c r="T97" s="137" t="str" cm="1">
        <f t="array" ref="T97">IF(OR($T$11=$N97:$S97), $M97, "")</f>
        <v/>
      </c>
      <c r="U97" s="137" t="str" cm="1">
        <f t="array" ref="U97">IF(OR($U$11=$N97:$S97), $M97, "")</f>
        <v/>
      </c>
      <c r="V97" s="137" t="str" cm="1">
        <f t="array" ref="V97">IF(OR($V$11=$N97:$S97), $M97, "")</f>
        <v/>
      </c>
      <c r="W97" s="137" t="str" cm="1">
        <f t="array" ref="W97">IF(OR($W$11=$N97:$S97), $M97, "")</f>
        <v/>
      </c>
      <c r="X97" s="137" t="str" cm="1">
        <f t="array" ref="X97">IF(OR($X$11=$N97:$S97), $M97, "")</f>
        <v/>
      </c>
      <c r="Y97" s="137" t="str" cm="1">
        <f t="array" ref="Y97">IF(OR($Y$11=$N97:$S97), $M97, "")</f>
        <v/>
      </c>
      <c r="Z97" s="137" t="str" cm="1">
        <f t="array" ref="Z97">IF(OR($Z$11=$N97:$S97), $M97, "")</f>
        <v/>
      </c>
      <c r="AA97" s="137" t="str" cm="1">
        <f t="array" ref="AA97">IF(OR($AA$11=$N97:$S97), $M97, "")</f>
        <v/>
      </c>
      <c r="AB97" s="137" t="str" cm="1">
        <f t="array" ref="AB97">IF(OR($AB$11=$N97:$S97), $M97, "")</f>
        <v/>
      </c>
      <c r="AC97" s="138" t="str" cm="1">
        <f t="array" ref="AC97">IF(OR($AC$11=$N97:$S97), $M97, "")</f>
        <v/>
      </c>
      <c r="AD97" s="96"/>
      <c r="AE97" s="97"/>
      <c r="AF97" s="97"/>
      <c r="AG97" s="97"/>
      <c r="AH97" s="97"/>
      <c r="AI97" s="97"/>
      <c r="AJ97" s="97"/>
      <c r="AK97" s="97"/>
      <c r="AL97" s="97"/>
      <c r="AM97" s="98"/>
    </row>
    <row r="98" spans="1:39" s="244" customFormat="1" ht="18">
      <c r="A98" s="125"/>
      <c r="B98" s="153"/>
      <c r="C98" s="154"/>
      <c r="D98" s="264"/>
      <c r="E98" s="264"/>
      <c r="F98" s="282"/>
      <c r="G98" s="128"/>
      <c r="H98" s="132"/>
      <c r="I98" s="283"/>
      <c r="J98" s="132"/>
      <c r="K98" s="133"/>
      <c r="L98" s="135"/>
      <c r="M98" s="136">
        <f t="shared" si="17"/>
        <v>0</v>
      </c>
      <c r="N98" s="137">
        <f t="shared" si="18"/>
        <v>0</v>
      </c>
      <c r="O98" s="137">
        <f t="shared" si="19"/>
        <v>0</v>
      </c>
      <c r="P98" s="137">
        <f t="shared" si="20"/>
        <v>0</v>
      </c>
      <c r="Q98" s="137">
        <f t="shared" si="21"/>
        <v>0</v>
      </c>
      <c r="R98" s="137">
        <f t="shared" si="22"/>
        <v>0</v>
      </c>
      <c r="S98" s="137">
        <f t="shared" si="23"/>
        <v>0</v>
      </c>
      <c r="T98" s="137" t="str" cm="1">
        <f t="array" ref="T98">IF(OR($T$11=$N98:$S98), $M98, "")</f>
        <v/>
      </c>
      <c r="U98" s="137" t="str" cm="1">
        <f t="array" ref="U98">IF(OR($U$11=$N98:$S98), $M98, "")</f>
        <v/>
      </c>
      <c r="V98" s="137" t="str" cm="1">
        <f t="array" ref="V98">IF(OR($V$11=$N98:$S98), $M98, "")</f>
        <v/>
      </c>
      <c r="W98" s="137" t="str" cm="1">
        <f t="array" ref="W98">IF(OR($W$11=$N98:$S98), $M98, "")</f>
        <v/>
      </c>
      <c r="X98" s="137" t="str" cm="1">
        <f t="array" ref="X98">IF(OR($X$11=$N98:$S98), $M98, "")</f>
        <v/>
      </c>
      <c r="Y98" s="137" t="str" cm="1">
        <f t="array" ref="Y98">IF(OR($Y$11=$N98:$S98), $M98, "")</f>
        <v/>
      </c>
      <c r="Z98" s="137" t="str" cm="1">
        <f t="array" ref="Z98">IF(OR($Z$11=$N98:$S98), $M98, "")</f>
        <v/>
      </c>
      <c r="AA98" s="137" t="str" cm="1">
        <f t="array" ref="AA98">IF(OR($AA$11=$N98:$S98), $M98, "")</f>
        <v/>
      </c>
      <c r="AB98" s="137" t="str" cm="1">
        <f t="array" ref="AB98">IF(OR($AB$11=$N98:$S98), $M98, "")</f>
        <v/>
      </c>
      <c r="AC98" s="138" t="str" cm="1">
        <f t="array" ref="AC98">IF(OR($AC$11=$N98:$S98), $M98, "")</f>
        <v/>
      </c>
      <c r="AD98" s="96"/>
      <c r="AE98" s="97"/>
      <c r="AF98" s="97"/>
      <c r="AG98" s="97"/>
      <c r="AH98" s="97"/>
      <c r="AI98" s="97"/>
      <c r="AJ98" s="97"/>
      <c r="AK98" s="97"/>
      <c r="AL98" s="97"/>
      <c r="AM98" s="98"/>
    </row>
    <row r="99" spans="1:39" s="244" customFormat="1" ht="18">
      <c r="A99" s="125">
        <v>30</v>
      </c>
      <c r="B99" s="153" t="s">
        <v>0</v>
      </c>
      <c r="C99" s="154" t="s">
        <v>884</v>
      </c>
      <c r="D99" s="126" t="s">
        <v>791</v>
      </c>
      <c r="E99" s="126" t="s">
        <v>836</v>
      </c>
      <c r="F99" s="282"/>
      <c r="G99" s="128"/>
      <c r="H99" s="132"/>
      <c r="I99" s="283"/>
      <c r="J99" s="132"/>
      <c r="K99" s="133"/>
      <c r="L99" s="135"/>
      <c r="M99" s="136">
        <f t="shared" si="17"/>
        <v>0</v>
      </c>
      <c r="N99" s="137">
        <f t="shared" si="18"/>
        <v>0</v>
      </c>
      <c r="O99" s="137">
        <f t="shared" si="19"/>
        <v>0</v>
      </c>
      <c r="P99" s="137">
        <f t="shared" si="20"/>
        <v>0</v>
      </c>
      <c r="Q99" s="137">
        <f t="shared" si="21"/>
        <v>0</v>
      </c>
      <c r="R99" s="137">
        <f t="shared" si="22"/>
        <v>0</v>
      </c>
      <c r="S99" s="137">
        <f t="shared" si="23"/>
        <v>0</v>
      </c>
      <c r="T99" s="137" t="str" cm="1">
        <f t="array" ref="T99">IF(OR($T$11=$N99:$S99), $M99, "")</f>
        <v/>
      </c>
      <c r="U99" s="137" t="str" cm="1">
        <f t="array" ref="U99">IF(OR($U$11=$N99:$S99), $M99, "")</f>
        <v/>
      </c>
      <c r="V99" s="137" t="str" cm="1">
        <f t="array" ref="V99">IF(OR($V$11=$N99:$S99), $M99, "")</f>
        <v/>
      </c>
      <c r="W99" s="137" t="str" cm="1">
        <f t="array" ref="W99">IF(OR($W$11=$N99:$S99), $M99, "")</f>
        <v/>
      </c>
      <c r="X99" s="137" t="str" cm="1">
        <f t="array" ref="X99">IF(OR($X$11=$N99:$S99), $M99, "")</f>
        <v/>
      </c>
      <c r="Y99" s="137" t="str" cm="1">
        <f t="array" ref="Y99">IF(OR($Y$11=$N99:$S99), $M99, "")</f>
        <v/>
      </c>
      <c r="Z99" s="137" t="str" cm="1">
        <f t="array" ref="Z99">IF(OR($Z$11=$N99:$S99), $M99, "")</f>
        <v/>
      </c>
      <c r="AA99" s="137" t="str" cm="1">
        <f t="array" ref="AA99">IF(OR($AA$11=$N99:$S99), $M99, "")</f>
        <v/>
      </c>
      <c r="AB99" s="137" t="str" cm="1">
        <f t="array" ref="AB99">IF(OR($AB$11=$N99:$S99), $M99, "")</f>
        <v/>
      </c>
      <c r="AC99" s="138" t="str" cm="1">
        <f t="array" ref="AC99">IF(OR($AC$11=$N99:$S99), $M99, "")</f>
        <v/>
      </c>
      <c r="AD99" s="96" t="str" cm="1">
        <f t="array" ref="AD99">IF(OR($AD$11=$N99:$S99), $M99, "")</f>
        <v/>
      </c>
      <c r="AE99" s="97" t="str" cm="1">
        <f t="array" ref="AE99">IF(OR($AE$11=$N99:$S99), $M99, "")</f>
        <v/>
      </c>
      <c r="AF99" s="97" t="str" cm="1">
        <f t="array" ref="AF99">IF(OR($AF$11=$N99:$S99), $M99, "")</f>
        <v/>
      </c>
      <c r="AG99" s="97" t="str" cm="1">
        <f t="array" ref="AG99">IF(OR($AG$11=$N99:$S99), $M99, "")</f>
        <v/>
      </c>
      <c r="AH99" s="97" t="str" cm="1">
        <f t="array" ref="AH99">IF(OR($AH$11=$N99:$S99), $M99, "")</f>
        <v/>
      </c>
      <c r="AI99" s="97" t="str" cm="1">
        <f t="array" ref="AI99">IF(OR($AI$11=$N99:$S99), $M99, "")</f>
        <v/>
      </c>
      <c r="AJ99" s="97" t="str" cm="1">
        <f t="array" ref="AJ99">IF(OR($AJ$11=$N99:$S99), $M99, "")</f>
        <v/>
      </c>
      <c r="AK99" s="97" t="str" cm="1">
        <f t="array" ref="AK99">IF(OR($AK$11=$N99:$S99), $M99, "")</f>
        <v/>
      </c>
      <c r="AL99" s="97" t="str" cm="1">
        <f t="array" ref="AL99">IF(OR($AL$11=$N99:$S99), $M99, "")</f>
        <v/>
      </c>
      <c r="AM99" s="98" t="str" cm="1">
        <f t="array" ref="AM99">IF(OR($AM$11=$N99:$S99), $M99, "")</f>
        <v/>
      </c>
    </row>
    <row r="100" spans="1:39" s="244" customFormat="1" ht="18">
      <c r="A100" s="125"/>
      <c r="B100" s="153"/>
      <c r="C100" s="154"/>
      <c r="D100" s="126"/>
      <c r="E100" s="126"/>
      <c r="F100" s="282"/>
      <c r="G100" s="128"/>
      <c r="H100" s="132"/>
      <c r="I100" s="283"/>
      <c r="J100" s="132"/>
      <c r="K100" s="133"/>
      <c r="L100" s="135"/>
      <c r="M100" s="136">
        <f t="shared" si="17"/>
        <v>0</v>
      </c>
      <c r="N100" s="137">
        <f t="shared" si="18"/>
        <v>0</v>
      </c>
      <c r="O100" s="137">
        <f t="shared" si="19"/>
        <v>0</v>
      </c>
      <c r="P100" s="137">
        <f t="shared" si="20"/>
        <v>0</v>
      </c>
      <c r="Q100" s="137">
        <f t="shared" si="21"/>
        <v>0</v>
      </c>
      <c r="R100" s="137">
        <f t="shared" si="22"/>
        <v>0</v>
      </c>
      <c r="S100" s="137">
        <f t="shared" si="23"/>
        <v>0</v>
      </c>
      <c r="T100" s="137" t="str" cm="1">
        <f t="array" ref="T100">IF(OR($T$11=$N100:$S100), $M100, "")</f>
        <v/>
      </c>
      <c r="U100" s="137" t="str" cm="1">
        <f t="array" ref="U100">IF(OR($U$11=$N100:$S100), $M100, "")</f>
        <v/>
      </c>
      <c r="V100" s="137" t="str" cm="1">
        <f t="array" ref="V100">IF(OR($V$11=$N100:$S100), $M100, "")</f>
        <v/>
      </c>
      <c r="W100" s="137" t="str" cm="1">
        <f t="array" ref="W100">IF(OR($W$11=$N100:$S100), $M100, "")</f>
        <v/>
      </c>
      <c r="X100" s="137" t="str" cm="1">
        <f t="array" ref="X100">IF(OR($X$11=$N100:$S100), $M100, "")</f>
        <v/>
      </c>
      <c r="Y100" s="137" t="str" cm="1">
        <f t="array" ref="Y100">IF(OR($Y$11=$N100:$S100), $M100, "")</f>
        <v/>
      </c>
      <c r="Z100" s="137" t="str" cm="1">
        <f t="array" ref="Z100">IF(OR($Z$11=$N100:$S100), $M100, "")</f>
        <v/>
      </c>
      <c r="AA100" s="137" t="str" cm="1">
        <f t="array" ref="AA100">IF(OR($AA$11=$N100:$S100), $M100, "")</f>
        <v/>
      </c>
      <c r="AB100" s="137" t="str" cm="1">
        <f t="array" ref="AB100">IF(OR($AB$11=$N100:$S100), $M100, "")</f>
        <v/>
      </c>
      <c r="AC100" s="138" t="str" cm="1">
        <f t="array" ref="AC100">IF(OR($AC$11=$N100:$S100), $M100, "")</f>
        <v/>
      </c>
      <c r="AD100" s="96"/>
      <c r="AE100" s="97"/>
      <c r="AF100" s="97"/>
      <c r="AG100" s="97"/>
      <c r="AH100" s="97"/>
      <c r="AI100" s="97"/>
      <c r="AJ100" s="97"/>
      <c r="AK100" s="97"/>
      <c r="AL100" s="97"/>
      <c r="AM100" s="98"/>
    </row>
    <row r="101" spans="1:39" s="244" customFormat="1" ht="18">
      <c r="A101" s="125"/>
      <c r="B101" s="153"/>
      <c r="C101" s="154"/>
      <c r="D101" s="264"/>
      <c r="E101" s="264"/>
      <c r="F101" s="282"/>
      <c r="G101" s="128"/>
      <c r="H101" s="132"/>
      <c r="I101" s="283"/>
      <c r="J101" s="132"/>
      <c r="K101" s="133"/>
      <c r="L101" s="135"/>
      <c r="M101" s="136">
        <f t="shared" si="17"/>
        <v>0</v>
      </c>
      <c r="N101" s="137">
        <f t="shared" si="18"/>
        <v>0</v>
      </c>
      <c r="O101" s="137">
        <f t="shared" si="19"/>
        <v>0</v>
      </c>
      <c r="P101" s="137">
        <f t="shared" si="20"/>
        <v>0</v>
      </c>
      <c r="Q101" s="137">
        <f t="shared" si="21"/>
        <v>0</v>
      </c>
      <c r="R101" s="137">
        <f t="shared" si="22"/>
        <v>0</v>
      </c>
      <c r="S101" s="137">
        <f t="shared" si="23"/>
        <v>0</v>
      </c>
      <c r="T101" s="137" t="str" cm="1">
        <f t="array" ref="T101">IF(OR($T$11=$N101:$S101), $M101, "")</f>
        <v/>
      </c>
      <c r="U101" s="137" t="str" cm="1">
        <f t="array" ref="U101">IF(OR($U$11=$N101:$S101), $M101, "")</f>
        <v/>
      </c>
      <c r="V101" s="137" t="str" cm="1">
        <f t="array" ref="V101">IF(OR($V$11=$N101:$S101), $M101, "")</f>
        <v/>
      </c>
      <c r="W101" s="137" t="str" cm="1">
        <f t="array" ref="W101">IF(OR($W$11=$N101:$S101), $M101, "")</f>
        <v/>
      </c>
      <c r="X101" s="137" t="str" cm="1">
        <f t="array" ref="X101">IF(OR($X$11=$N101:$S101), $M101, "")</f>
        <v/>
      </c>
      <c r="Y101" s="137" t="str" cm="1">
        <f t="array" ref="Y101">IF(OR($Y$11=$N101:$S101), $M101, "")</f>
        <v/>
      </c>
      <c r="Z101" s="137" t="str" cm="1">
        <f t="array" ref="Z101">IF(OR($Z$11=$N101:$S101), $M101, "")</f>
        <v/>
      </c>
      <c r="AA101" s="137" t="str" cm="1">
        <f t="array" ref="AA101">IF(OR($AA$11=$N101:$S101), $M101, "")</f>
        <v/>
      </c>
      <c r="AB101" s="137" t="str" cm="1">
        <f t="array" ref="AB101">IF(OR($AB$11=$N101:$S101), $M101, "")</f>
        <v/>
      </c>
      <c r="AC101" s="138" t="str" cm="1">
        <f t="array" ref="AC101">IF(OR($AC$11=$N101:$S101), $M101, "")</f>
        <v/>
      </c>
      <c r="AD101" s="96" t="str" cm="1">
        <f t="array" ref="AD101">IF(OR($AD$11=$N101:$S101), $M101, "")</f>
        <v/>
      </c>
      <c r="AE101" s="97" t="str" cm="1">
        <f t="array" ref="AE101">IF(OR($AE$11=$N101:$S101), $M101, "")</f>
        <v/>
      </c>
      <c r="AF101" s="97" t="str" cm="1">
        <f t="array" ref="AF101">IF(OR($AF$11=$N101:$S101), $M101, "")</f>
        <v/>
      </c>
      <c r="AG101" s="97" t="str" cm="1">
        <f t="array" ref="AG101">IF(OR($AG$11=$N101:$S101), $M101, "")</f>
        <v/>
      </c>
      <c r="AH101" s="97" t="str" cm="1">
        <f t="array" ref="AH101">IF(OR($AH$11=$N101:$S101), $M101, "")</f>
        <v/>
      </c>
      <c r="AI101" s="97" t="str" cm="1">
        <f t="array" ref="AI101">IF(OR($AI$11=$N101:$S101), $M101, "")</f>
        <v/>
      </c>
      <c r="AJ101" s="97" t="str" cm="1">
        <f t="array" ref="AJ101">IF(OR($AJ$11=$N101:$S101), $M101, "")</f>
        <v/>
      </c>
      <c r="AK101" s="97" t="str" cm="1">
        <f t="array" ref="AK101">IF(OR($AK$11=$N101:$S101), $M101, "")</f>
        <v/>
      </c>
      <c r="AL101" s="97" t="str" cm="1">
        <f t="array" ref="AL101">IF(OR($AL$11=$N101:$S101), $M101, "")</f>
        <v/>
      </c>
      <c r="AM101" s="98" t="str" cm="1">
        <f t="array" ref="AM101">IF(OR($AM$11=$N101:$S101), $M101, "")</f>
        <v/>
      </c>
    </row>
    <row r="102" spans="1:39" s="244" customFormat="1" ht="36">
      <c r="A102" s="125">
        <v>31</v>
      </c>
      <c r="B102" s="153" t="s">
        <v>0</v>
      </c>
      <c r="C102" s="154" t="s">
        <v>846</v>
      </c>
      <c r="D102" s="264" t="s">
        <v>829</v>
      </c>
      <c r="E102" s="264" t="s">
        <v>838</v>
      </c>
      <c r="F102" s="282"/>
      <c r="G102" s="128"/>
      <c r="H102" s="132"/>
      <c r="I102" s="283"/>
      <c r="J102" s="132"/>
      <c r="K102" s="133"/>
      <c r="L102" s="135"/>
      <c r="M102" s="136">
        <f t="shared" si="17"/>
        <v>0</v>
      </c>
      <c r="N102" s="137">
        <f t="shared" si="18"/>
        <v>0</v>
      </c>
      <c r="O102" s="137">
        <f t="shared" si="19"/>
        <v>0</v>
      </c>
      <c r="P102" s="137">
        <f t="shared" si="20"/>
        <v>0</v>
      </c>
      <c r="Q102" s="137">
        <f t="shared" si="21"/>
        <v>0</v>
      </c>
      <c r="R102" s="137">
        <f t="shared" si="22"/>
        <v>0</v>
      </c>
      <c r="S102" s="137">
        <f t="shared" si="23"/>
        <v>0</v>
      </c>
      <c r="T102" s="137" t="str" cm="1">
        <f t="array" ref="T102">IF(OR($T$11=$N102:$S102), $M102, "")</f>
        <v/>
      </c>
      <c r="U102" s="137" t="str" cm="1">
        <f t="array" ref="U102">IF(OR($U$11=$N102:$S102), $M102, "")</f>
        <v/>
      </c>
      <c r="V102" s="137" t="str" cm="1">
        <f t="array" ref="V102">IF(OR($V$11=$N102:$S102), $M102, "")</f>
        <v/>
      </c>
      <c r="W102" s="137" t="str" cm="1">
        <f t="array" ref="W102">IF(OR($W$11=$N102:$S102), $M102, "")</f>
        <v/>
      </c>
      <c r="X102" s="137" t="str" cm="1">
        <f t="array" ref="X102">IF(OR($X$11=$N102:$S102), $M102, "")</f>
        <v/>
      </c>
      <c r="Y102" s="137" t="str" cm="1">
        <f t="array" ref="Y102">IF(OR($Y$11=$N102:$S102), $M102, "")</f>
        <v/>
      </c>
      <c r="Z102" s="137" t="str" cm="1">
        <f t="array" ref="Z102">IF(OR($Z$11=$N102:$S102), $M102, "")</f>
        <v/>
      </c>
      <c r="AA102" s="137" t="str" cm="1">
        <f t="array" ref="AA102">IF(OR($AA$11=$N102:$S102), $M102, "")</f>
        <v/>
      </c>
      <c r="AB102" s="137" t="str" cm="1">
        <f t="array" ref="AB102">IF(OR($AB$11=$N102:$S102), $M102, "")</f>
        <v/>
      </c>
      <c r="AC102" s="138" t="str" cm="1">
        <f t="array" ref="AC102">IF(OR($AC$11=$N102:$S102), $M102, "")</f>
        <v/>
      </c>
      <c r="AD102" s="96" t="str" cm="1">
        <f t="array" ref="AD102">IF(OR($AD$11=$N102:$S102), $M102, "")</f>
        <v/>
      </c>
      <c r="AE102" s="97" t="str" cm="1">
        <f t="array" ref="AE102">IF(OR($AE$11=$N102:$S102), $M102, "")</f>
        <v/>
      </c>
      <c r="AF102" s="97" t="str" cm="1">
        <f t="array" ref="AF102">IF(OR($AF$11=$N102:$S102), $M102, "")</f>
        <v/>
      </c>
      <c r="AG102" s="97" t="str" cm="1">
        <f t="array" ref="AG102">IF(OR($AG$11=$N102:$S102), $M102, "")</f>
        <v/>
      </c>
      <c r="AH102" s="97" t="str" cm="1">
        <f t="array" ref="AH102">IF(OR($AH$11=$N102:$S102), $M102, "")</f>
        <v/>
      </c>
      <c r="AI102" s="97" t="str" cm="1">
        <f t="array" ref="AI102">IF(OR($AI$11=$N102:$S102), $M102, "")</f>
        <v/>
      </c>
      <c r="AJ102" s="97" t="str" cm="1">
        <f t="array" ref="AJ102">IF(OR($AJ$11=$N102:$S102), $M102, "")</f>
        <v/>
      </c>
      <c r="AK102" s="97" t="str" cm="1">
        <f t="array" ref="AK102">IF(OR($AK$11=$N102:$S102), $M102, "")</f>
        <v/>
      </c>
      <c r="AL102" s="97" t="str" cm="1">
        <f t="array" ref="AL102">IF(OR($AL$11=$N102:$S102), $M102, "")</f>
        <v/>
      </c>
      <c r="AM102" s="98" t="str" cm="1">
        <f t="array" ref="AM102">IF(OR($AM$11=$N102:$S102), $M102, "")</f>
        <v/>
      </c>
    </row>
    <row r="103" spans="1:39" s="244" customFormat="1" ht="18">
      <c r="A103" s="125"/>
      <c r="B103" s="153"/>
      <c r="C103" s="154"/>
      <c r="D103" s="264"/>
      <c r="E103" s="264"/>
      <c r="F103" s="282"/>
      <c r="G103" s="128"/>
      <c r="H103" s="132"/>
      <c r="I103" s="283"/>
      <c r="J103" s="132"/>
      <c r="K103" s="133"/>
      <c r="L103" s="135"/>
      <c r="M103" s="136">
        <f t="shared" si="17"/>
        <v>0</v>
      </c>
      <c r="N103" s="137">
        <f t="shared" si="18"/>
        <v>0</v>
      </c>
      <c r="O103" s="137">
        <f t="shared" si="19"/>
        <v>0</v>
      </c>
      <c r="P103" s="137">
        <f t="shared" si="20"/>
        <v>0</v>
      </c>
      <c r="Q103" s="137">
        <f t="shared" si="21"/>
        <v>0</v>
      </c>
      <c r="R103" s="137">
        <f t="shared" si="22"/>
        <v>0</v>
      </c>
      <c r="S103" s="137">
        <f t="shared" si="23"/>
        <v>0</v>
      </c>
      <c r="T103" s="137" t="str" cm="1">
        <f t="array" ref="T103">IF(OR($T$11=$N103:$S103), $M103, "")</f>
        <v/>
      </c>
      <c r="U103" s="137" t="str" cm="1">
        <f t="array" ref="U103">IF(OR($U$11=$N103:$S103), $M103, "")</f>
        <v/>
      </c>
      <c r="V103" s="137" t="str" cm="1">
        <f t="array" ref="V103">IF(OR($V$11=$N103:$S103), $M103, "")</f>
        <v/>
      </c>
      <c r="W103" s="137" t="str" cm="1">
        <f t="array" ref="W103">IF(OR($W$11=$N103:$S103), $M103, "")</f>
        <v/>
      </c>
      <c r="X103" s="137" t="str" cm="1">
        <f t="array" ref="X103">IF(OR($X$11=$N103:$S103), $M103, "")</f>
        <v/>
      </c>
      <c r="Y103" s="137" t="str" cm="1">
        <f t="array" ref="Y103">IF(OR($Y$11=$N103:$S103), $M103, "")</f>
        <v/>
      </c>
      <c r="Z103" s="137" t="str" cm="1">
        <f t="array" ref="Z103">IF(OR($Z$11=$N103:$S103), $M103, "")</f>
        <v/>
      </c>
      <c r="AA103" s="137" t="str" cm="1">
        <f t="array" ref="AA103">IF(OR($AA$11=$N103:$S103), $M103, "")</f>
        <v/>
      </c>
      <c r="AB103" s="137" t="str" cm="1">
        <f t="array" ref="AB103">IF(OR($AB$11=$N103:$S103), $M103, "")</f>
        <v/>
      </c>
      <c r="AC103" s="138" t="str" cm="1">
        <f t="array" ref="AC103">IF(OR($AC$11=$N103:$S103), $M103, "")</f>
        <v/>
      </c>
      <c r="AD103" s="96"/>
      <c r="AE103" s="97"/>
      <c r="AF103" s="97"/>
      <c r="AG103" s="97"/>
      <c r="AH103" s="97"/>
      <c r="AI103" s="97"/>
      <c r="AJ103" s="97"/>
      <c r="AK103" s="97"/>
      <c r="AL103" s="97"/>
      <c r="AM103" s="98"/>
    </row>
    <row r="104" spans="1:39" s="244" customFormat="1" ht="18">
      <c r="A104" s="125"/>
      <c r="B104" s="153"/>
      <c r="C104" s="154"/>
      <c r="D104" s="126"/>
      <c r="E104" s="126"/>
      <c r="F104" s="282"/>
      <c r="G104" s="128"/>
      <c r="H104" s="132"/>
      <c r="I104" s="283"/>
      <c r="J104" s="132"/>
      <c r="K104" s="133"/>
      <c r="L104" s="135"/>
      <c r="M104" s="136">
        <f t="shared" si="17"/>
        <v>0</v>
      </c>
      <c r="N104" s="137">
        <f t="shared" si="18"/>
        <v>0</v>
      </c>
      <c r="O104" s="137">
        <f t="shared" si="19"/>
        <v>0</v>
      </c>
      <c r="P104" s="137">
        <f t="shared" si="20"/>
        <v>0</v>
      </c>
      <c r="Q104" s="137">
        <f t="shared" si="21"/>
        <v>0</v>
      </c>
      <c r="R104" s="137">
        <f t="shared" si="22"/>
        <v>0</v>
      </c>
      <c r="S104" s="137">
        <f t="shared" si="23"/>
        <v>0</v>
      </c>
      <c r="T104" s="137" t="str" cm="1">
        <f t="array" ref="T104">IF(OR($T$11=$N104:$S104), $M104, "")</f>
        <v/>
      </c>
      <c r="U104" s="137" t="str" cm="1">
        <f t="array" ref="U104">IF(OR($U$11=$N104:$S104), $M104, "")</f>
        <v/>
      </c>
      <c r="V104" s="137" t="str" cm="1">
        <f t="array" ref="V104">IF(OR($V$11=$N104:$S104), $M104, "")</f>
        <v/>
      </c>
      <c r="W104" s="137" t="str" cm="1">
        <f t="array" ref="W104">IF(OR($W$11=$N104:$S104), $M104, "")</f>
        <v/>
      </c>
      <c r="X104" s="137" t="str" cm="1">
        <f t="array" ref="X104">IF(OR($X$11=$N104:$S104), $M104, "")</f>
        <v/>
      </c>
      <c r="Y104" s="137" t="str" cm="1">
        <f t="array" ref="Y104">IF(OR($Y$11=$N104:$S104), $M104, "")</f>
        <v/>
      </c>
      <c r="Z104" s="137" t="str" cm="1">
        <f t="array" ref="Z104">IF(OR($Z$11=$N104:$S104), $M104, "")</f>
        <v/>
      </c>
      <c r="AA104" s="137" t="str" cm="1">
        <f t="array" ref="AA104">IF(OR($AA$11=$N104:$S104), $M104, "")</f>
        <v/>
      </c>
      <c r="AB104" s="137" t="str" cm="1">
        <f t="array" ref="AB104">IF(OR($AB$11=$N104:$S104), $M104, "")</f>
        <v/>
      </c>
      <c r="AC104" s="138" t="str" cm="1">
        <f t="array" ref="AC104">IF(OR($AC$11=$N104:$S104), $M104, "")</f>
        <v/>
      </c>
      <c r="AD104" s="96" t="str" cm="1">
        <f t="array" ref="AD104">IF(OR($AD$11=$N104:$S104), $M104, "")</f>
        <v/>
      </c>
      <c r="AE104" s="97" t="str" cm="1">
        <f t="array" ref="AE104">IF(OR($AE$11=$N104:$S104), $M104, "")</f>
        <v/>
      </c>
      <c r="AF104" s="97" t="str" cm="1">
        <f t="array" ref="AF104">IF(OR($AF$11=$N104:$S104), $M104, "")</f>
        <v/>
      </c>
      <c r="AG104" s="97" t="str" cm="1">
        <f t="array" ref="AG104">IF(OR($AG$11=$N104:$S104), $M104, "")</f>
        <v/>
      </c>
      <c r="AH104" s="97" t="str" cm="1">
        <f t="array" ref="AH104">IF(OR($AH$11=$N104:$S104), $M104, "")</f>
        <v/>
      </c>
      <c r="AI104" s="97" t="str" cm="1">
        <f t="array" ref="AI104">IF(OR($AI$11=$N104:$S104), $M104, "")</f>
        <v/>
      </c>
      <c r="AJ104" s="97" t="str" cm="1">
        <f t="array" ref="AJ104">IF(OR($AJ$11=$N104:$S104), $M104, "")</f>
        <v/>
      </c>
      <c r="AK104" s="97" t="str" cm="1">
        <f t="array" ref="AK104">IF(OR($AK$11=$N104:$S104), $M104, "")</f>
        <v/>
      </c>
      <c r="AL104" s="97" t="str" cm="1">
        <f t="array" ref="AL104">IF(OR($AL$11=$N104:$S104), $M104, "")</f>
        <v/>
      </c>
      <c r="AM104" s="98" t="str" cm="1">
        <f t="array" ref="AM104">IF(OR($AM$11=$N104:$S104), $M104, "")</f>
        <v/>
      </c>
    </row>
    <row r="105" spans="1:39" s="244" customFormat="1" ht="72">
      <c r="A105" s="125">
        <v>32</v>
      </c>
      <c r="B105" s="153" t="s">
        <v>0</v>
      </c>
      <c r="C105" s="154" t="s">
        <v>847</v>
      </c>
      <c r="D105" s="126" t="s">
        <v>830</v>
      </c>
      <c r="E105" s="264" t="s">
        <v>838</v>
      </c>
      <c r="F105" s="282"/>
      <c r="G105" s="128"/>
      <c r="H105" s="132"/>
      <c r="I105" s="283"/>
      <c r="J105" s="132"/>
      <c r="K105" s="133"/>
      <c r="L105" s="135"/>
      <c r="M105" s="136">
        <f t="shared" si="17"/>
        <v>0</v>
      </c>
      <c r="N105" s="137">
        <f t="shared" si="18"/>
        <v>0</v>
      </c>
      <c r="O105" s="137">
        <f t="shared" si="19"/>
        <v>0</v>
      </c>
      <c r="P105" s="137">
        <f t="shared" si="20"/>
        <v>0</v>
      </c>
      <c r="Q105" s="137">
        <f t="shared" si="21"/>
        <v>0</v>
      </c>
      <c r="R105" s="137">
        <f t="shared" si="22"/>
        <v>0</v>
      </c>
      <c r="S105" s="137">
        <f t="shared" si="23"/>
        <v>0</v>
      </c>
      <c r="T105" s="137" t="str" cm="1">
        <f t="array" ref="T105">IF(OR($T$11=$N105:$S105), $M105, "")</f>
        <v/>
      </c>
      <c r="U105" s="137" t="str" cm="1">
        <f t="array" ref="U105">IF(OR($U$11=$N105:$S105), $M105, "")</f>
        <v/>
      </c>
      <c r="V105" s="137" t="str" cm="1">
        <f t="array" ref="V105">IF(OR($V$11=$N105:$S105), $M105, "")</f>
        <v/>
      </c>
      <c r="W105" s="137" t="str" cm="1">
        <f t="array" ref="W105">IF(OR($W$11=$N105:$S105), $M105, "")</f>
        <v/>
      </c>
      <c r="X105" s="137" t="str" cm="1">
        <f t="array" ref="X105">IF(OR($X$11=$N105:$S105), $M105, "")</f>
        <v/>
      </c>
      <c r="Y105" s="137" t="str" cm="1">
        <f t="array" ref="Y105">IF(OR($Y$11=$N105:$S105), $M105, "")</f>
        <v/>
      </c>
      <c r="Z105" s="137" t="str" cm="1">
        <f t="array" ref="Z105">IF(OR($Z$11=$N105:$S105), $M105, "")</f>
        <v/>
      </c>
      <c r="AA105" s="137" t="str" cm="1">
        <f t="array" ref="AA105">IF(OR($AA$11=$N105:$S105), $M105, "")</f>
        <v/>
      </c>
      <c r="AB105" s="137" t="str" cm="1">
        <f t="array" ref="AB105">IF(OR($AB$11=$N105:$S105), $M105, "")</f>
        <v/>
      </c>
      <c r="AC105" s="138" t="str" cm="1">
        <f t="array" ref="AC105">IF(OR($AC$11=$N105:$S105), $M105, "")</f>
        <v/>
      </c>
      <c r="AD105" s="96" t="str" cm="1">
        <f t="array" ref="AD105">IF(OR($AD$11=$N105:$S105), $M105, "")</f>
        <v/>
      </c>
      <c r="AE105" s="97" t="str" cm="1">
        <f t="array" ref="AE105">IF(OR($AE$11=$N105:$S105), $M105, "")</f>
        <v/>
      </c>
      <c r="AF105" s="97" t="str" cm="1">
        <f t="array" ref="AF105">IF(OR($AF$11=$N105:$S105), $M105, "")</f>
        <v/>
      </c>
      <c r="AG105" s="97" t="str" cm="1">
        <f t="array" ref="AG105">IF(OR($AG$11=$N105:$S105), $M105, "")</f>
        <v/>
      </c>
      <c r="AH105" s="97" t="str" cm="1">
        <f t="array" ref="AH105">IF(OR($AH$11=$N105:$S105), $M105, "")</f>
        <v/>
      </c>
      <c r="AI105" s="97" t="str" cm="1">
        <f t="array" ref="AI105">IF(OR($AI$11=$N105:$S105), $M105, "")</f>
        <v/>
      </c>
      <c r="AJ105" s="97" t="str" cm="1">
        <f t="array" ref="AJ105">IF(OR($AJ$11=$N105:$S105), $M105, "")</f>
        <v/>
      </c>
      <c r="AK105" s="97" t="str" cm="1">
        <f t="array" ref="AK105">IF(OR($AK$11=$N105:$S105), $M105, "")</f>
        <v/>
      </c>
      <c r="AL105" s="97" t="str" cm="1">
        <f t="array" ref="AL105">IF(OR($AL$11=$N105:$S105), $M105, "")</f>
        <v/>
      </c>
      <c r="AM105" s="98" t="str" cm="1">
        <f t="array" ref="AM105">IF(OR($AM$11=$N105:$S105), $M105, "")</f>
        <v/>
      </c>
    </row>
    <row r="106" spans="1:39" s="244" customFormat="1" ht="18">
      <c r="A106" s="125"/>
      <c r="B106" s="153"/>
      <c r="C106" s="154"/>
      <c r="D106" s="126"/>
      <c r="E106" s="126"/>
      <c r="F106" s="282"/>
      <c r="G106" s="128"/>
      <c r="H106" s="132"/>
      <c r="I106" s="283"/>
      <c r="J106" s="132"/>
      <c r="K106" s="133"/>
      <c r="L106" s="135"/>
      <c r="M106" s="136">
        <f t="shared" si="17"/>
        <v>0</v>
      </c>
      <c r="N106" s="137">
        <f t="shared" si="18"/>
        <v>0</v>
      </c>
      <c r="O106" s="137">
        <f t="shared" si="19"/>
        <v>0</v>
      </c>
      <c r="P106" s="137">
        <f t="shared" si="20"/>
        <v>0</v>
      </c>
      <c r="Q106" s="137">
        <f t="shared" si="21"/>
        <v>0</v>
      </c>
      <c r="R106" s="137">
        <f t="shared" si="22"/>
        <v>0</v>
      </c>
      <c r="S106" s="137">
        <f t="shared" si="23"/>
        <v>0</v>
      </c>
      <c r="T106" s="137" t="str" cm="1">
        <f t="array" ref="T106">IF(OR($T$11=$N106:$S106), $M106, "")</f>
        <v/>
      </c>
      <c r="U106" s="137" t="str" cm="1">
        <f t="array" ref="U106">IF(OR($U$11=$N106:$S106), $M106, "")</f>
        <v/>
      </c>
      <c r="V106" s="137" t="str" cm="1">
        <f t="array" ref="V106">IF(OR($V$11=$N106:$S106), $M106, "")</f>
        <v/>
      </c>
      <c r="W106" s="137" t="str" cm="1">
        <f t="array" ref="W106">IF(OR($W$11=$N106:$S106), $M106, "")</f>
        <v/>
      </c>
      <c r="X106" s="137" t="str" cm="1">
        <f t="array" ref="X106">IF(OR($X$11=$N106:$S106), $M106, "")</f>
        <v/>
      </c>
      <c r="Y106" s="137" t="str" cm="1">
        <f t="array" ref="Y106">IF(OR($Y$11=$N106:$S106), $M106, "")</f>
        <v/>
      </c>
      <c r="Z106" s="137" t="str" cm="1">
        <f t="array" ref="Z106">IF(OR($Z$11=$N106:$S106), $M106, "")</f>
        <v/>
      </c>
      <c r="AA106" s="137" t="str" cm="1">
        <f t="array" ref="AA106">IF(OR($AA$11=$N106:$S106), $M106, "")</f>
        <v/>
      </c>
      <c r="AB106" s="137" t="str" cm="1">
        <f t="array" ref="AB106">IF(OR($AB$11=$N106:$S106), $M106, "")</f>
        <v/>
      </c>
      <c r="AC106" s="138" t="str" cm="1">
        <f t="array" ref="AC106">IF(OR($AC$11=$N106:$S106), $M106, "")</f>
        <v/>
      </c>
      <c r="AD106" s="96" t="str" cm="1">
        <f t="array" ref="AD106">IF(OR($AD$11=$N106:$S106), $M106, "")</f>
        <v/>
      </c>
      <c r="AE106" s="97" t="str" cm="1">
        <f t="array" ref="AE106">IF(OR($AE$11=$N106:$S106), $M106, "")</f>
        <v/>
      </c>
      <c r="AF106" s="97" t="str" cm="1">
        <f t="array" ref="AF106">IF(OR($AF$11=$N106:$S106), $M106, "")</f>
        <v/>
      </c>
      <c r="AG106" s="97" t="str" cm="1">
        <f t="array" ref="AG106">IF(OR($AG$11=$N106:$S106), $M106, "")</f>
        <v/>
      </c>
      <c r="AH106" s="97" t="str" cm="1">
        <f t="array" ref="AH106">IF(OR($AH$11=$N106:$S106), $M106, "")</f>
        <v/>
      </c>
      <c r="AI106" s="97" t="str" cm="1">
        <f t="array" ref="AI106">IF(OR($AI$11=$N106:$S106), $M106, "")</f>
        <v/>
      </c>
      <c r="AJ106" s="97" t="str" cm="1">
        <f t="array" ref="AJ106">IF(OR($AJ$11=$N106:$S106), $M106, "")</f>
        <v/>
      </c>
      <c r="AK106" s="97" t="str" cm="1">
        <f t="array" ref="AK106">IF(OR($AK$11=$N106:$S106), $M106, "")</f>
        <v/>
      </c>
      <c r="AL106" s="97" t="str" cm="1">
        <f t="array" ref="AL106">IF(OR($AL$11=$N106:$S106), $M106, "")</f>
        <v/>
      </c>
      <c r="AM106" s="98" t="str" cm="1">
        <f t="array" ref="AM106">IF(OR($AM$11=$N106:$S106), $M106, "")</f>
        <v/>
      </c>
    </row>
    <row r="107" spans="1:39" s="244" customFormat="1" ht="18">
      <c r="A107" s="125"/>
      <c r="B107" s="153"/>
      <c r="C107" s="154"/>
      <c r="D107" s="126"/>
      <c r="E107" s="126"/>
      <c r="F107" s="282"/>
      <c r="G107" s="128"/>
      <c r="H107" s="132"/>
      <c r="I107" s="283"/>
      <c r="J107" s="132"/>
      <c r="K107" s="133"/>
      <c r="L107" s="135"/>
      <c r="M107" s="136">
        <f t="shared" si="17"/>
        <v>0</v>
      </c>
      <c r="N107" s="137">
        <f t="shared" si="18"/>
        <v>0</v>
      </c>
      <c r="O107" s="137">
        <f t="shared" si="19"/>
        <v>0</v>
      </c>
      <c r="P107" s="137">
        <f t="shared" si="20"/>
        <v>0</v>
      </c>
      <c r="Q107" s="137">
        <f t="shared" si="21"/>
        <v>0</v>
      </c>
      <c r="R107" s="137">
        <f t="shared" si="22"/>
        <v>0</v>
      </c>
      <c r="S107" s="137">
        <f t="shared" si="23"/>
        <v>0</v>
      </c>
      <c r="T107" s="137" t="str" cm="1">
        <f t="array" ref="T107">IF(OR($T$11=$N107:$S107), $M107, "")</f>
        <v/>
      </c>
      <c r="U107" s="137" t="str" cm="1">
        <f t="array" ref="U107">IF(OR($U$11=$N107:$S107), $M107, "")</f>
        <v/>
      </c>
      <c r="V107" s="137" t="str" cm="1">
        <f t="array" ref="V107">IF(OR($V$11=$N107:$S107), $M107, "")</f>
        <v/>
      </c>
      <c r="W107" s="137" t="str" cm="1">
        <f t="array" ref="W107">IF(OR($W$11=$N107:$S107), $M107, "")</f>
        <v/>
      </c>
      <c r="X107" s="137" t="str" cm="1">
        <f t="array" ref="X107">IF(OR($X$11=$N107:$S107), $M107, "")</f>
        <v/>
      </c>
      <c r="Y107" s="137" t="str" cm="1">
        <f t="array" ref="Y107">IF(OR($Y$11=$N107:$S107), $M107, "")</f>
        <v/>
      </c>
      <c r="Z107" s="137" t="str" cm="1">
        <f t="array" ref="Z107">IF(OR($Z$11=$N107:$S107), $M107, "")</f>
        <v/>
      </c>
      <c r="AA107" s="137" t="str" cm="1">
        <f t="array" ref="AA107">IF(OR($AA$11=$N107:$S107), $M107, "")</f>
        <v/>
      </c>
      <c r="AB107" s="137" t="str" cm="1">
        <f t="array" ref="AB107">IF(OR($AB$11=$N107:$S107), $M107, "")</f>
        <v/>
      </c>
      <c r="AC107" s="138" t="str" cm="1">
        <f t="array" ref="AC107">IF(OR($AC$11=$N107:$S107), $M107, "")</f>
        <v/>
      </c>
      <c r="AD107" s="96" t="str" cm="1">
        <f t="array" ref="AD107">IF(OR($AD$11=$N107:$S107), $M107, "")</f>
        <v/>
      </c>
      <c r="AE107" s="97" t="str" cm="1">
        <f t="array" ref="AE107">IF(OR($AE$11=$N107:$S107), $M107, "")</f>
        <v/>
      </c>
      <c r="AF107" s="97" t="str" cm="1">
        <f t="array" ref="AF107">IF(OR($AF$11=$N107:$S107), $M107, "")</f>
        <v/>
      </c>
      <c r="AG107" s="97" t="str" cm="1">
        <f t="array" ref="AG107">IF(OR($AG$11=$N107:$S107), $M107, "")</f>
        <v/>
      </c>
      <c r="AH107" s="97" t="str" cm="1">
        <f t="array" ref="AH107">IF(OR($AH$11=$N107:$S107), $M107, "")</f>
        <v/>
      </c>
      <c r="AI107" s="97" t="str" cm="1">
        <f t="array" ref="AI107">IF(OR($AI$11=$N107:$S107), $M107, "")</f>
        <v/>
      </c>
      <c r="AJ107" s="97" t="str" cm="1">
        <f t="array" ref="AJ107">IF(OR($AJ$11=$N107:$S107), $M107, "")</f>
        <v/>
      </c>
      <c r="AK107" s="97" t="str" cm="1">
        <f t="array" ref="AK107">IF(OR($AK$11=$N107:$S107), $M107, "")</f>
        <v/>
      </c>
      <c r="AL107" s="97" t="str" cm="1">
        <f t="array" ref="AL107">IF(OR($AL$11=$N107:$S107), $M107, "")</f>
        <v/>
      </c>
      <c r="AM107" s="98" t="str" cm="1">
        <f t="array" ref="AM107">IF(OR($AM$11=$N107:$S107), $M107, "")</f>
        <v/>
      </c>
    </row>
    <row r="108" spans="1:39" s="244" customFormat="1" ht="18">
      <c r="A108" s="125">
        <v>33</v>
      </c>
      <c r="B108" s="153" t="s">
        <v>0</v>
      </c>
      <c r="C108" s="154" t="s">
        <v>693</v>
      </c>
      <c r="D108" s="126" t="s">
        <v>831</v>
      </c>
      <c r="E108" s="264" t="s">
        <v>838</v>
      </c>
      <c r="F108" s="282"/>
      <c r="G108" s="128"/>
      <c r="H108" s="132"/>
      <c r="I108" s="142"/>
      <c r="J108" s="132"/>
      <c r="K108" s="133"/>
      <c r="L108" s="135"/>
      <c r="M108" s="136">
        <f t="shared" si="17"/>
        <v>0</v>
      </c>
      <c r="N108" s="137">
        <f t="shared" si="18"/>
        <v>0</v>
      </c>
      <c r="O108" s="137">
        <f t="shared" si="19"/>
        <v>0</v>
      </c>
      <c r="P108" s="137">
        <f t="shared" si="20"/>
        <v>0</v>
      </c>
      <c r="Q108" s="137">
        <f t="shared" si="21"/>
        <v>0</v>
      </c>
      <c r="R108" s="137">
        <f t="shared" si="22"/>
        <v>0</v>
      </c>
      <c r="S108" s="137">
        <f t="shared" si="23"/>
        <v>0</v>
      </c>
      <c r="T108" s="137" t="str" cm="1">
        <f t="array" ref="T108">IF(OR($T$11=$N108:$S108), $M108, "")</f>
        <v/>
      </c>
      <c r="U108" s="137" t="str" cm="1">
        <f t="array" ref="U108">IF(OR($U$11=$N108:$S108), $M108, "")</f>
        <v/>
      </c>
      <c r="V108" s="137" t="str" cm="1">
        <f t="array" ref="V108">IF(OR($V$11=$N108:$S108), $M108, "")</f>
        <v/>
      </c>
      <c r="W108" s="137" t="str" cm="1">
        <f t="array" ref="W108">IF(OR($W$11=$N108:$S108), $M108, "")</f>
        <v/>
      </c>
      <c r="X108" s="137" t="str" cm="1">
        <f t="array" ref="X108">IF(OR($X$11=$N108:$S108), $M108, "")</f>
        <v/>
      </c>
      <c r="Y108" s="137" t="str" cm="1">
        <f t="array" ref="Y108">IF(OR($Y$11=$N108:$S108), $M108, "")</f>
        <v/>
      </c>
      <c r="Z108" s="137" t="str" cm="1">
        <f t="array" ref="Z108">IF(OR($Z$11=$N108:$S108), $M108, "")</f>
        <v/>
      </c>
      <c r="AA108" s="137" t="str" cm="1">
        <f t="array" ref="AA108">IF(OR($AA$11=$N108:$S108), $M108, "")</f>
        <v/>
      </c>
      <c r="AB108" s="137" t="str" cm="1">
        <f t="array" ref="AB108">IF(OR($AB$11=$N108:$S108), $M108, "")</f>
        <v/>
      </c>
      <c r="AC108" s="138" t="str" cm="1">
        <f t="array" ref="AC108">IF(OR($AC$11=$N108:$S108), $M108, "")</f>
        <v/>
      </c>
      <c r="AD108" s="96" t="str" cm="1">
        <f t="array" ref="AD108">IF(OR($AD$11=$N108:$S108), $M108, "")</f>
        <v/>
      </c>
      <c r="AE108" s="97" t="str" cm="1">
        <f t="array" ref="AE108">IF(OR($AE$11=$N108:$S108), $M108, "")</f>
        <v/>
      </c>
      <c r="AF108" s="97" t="str" cm="1">
        <f t="array" ref="AF108">IF(OR($AF$11=$N108:$S108), $M108, "")</f>
        <v/>
      </c>
      <c r="AG108" s="97" t="str" cm="1">
        <f t="array" ref="AG108">IF(OR($AG$11=$N108:$S108), $M108, "")</f>
        <v/>
      </c>
      <c r="AH108" s="97" t="str" cm="1">
        <f t="array" ref="AH108">IF(OR($AH$11=$N108:$S108), $M108, "")</f>
        <v/>
      </c>
      <c r="AI108" s="97" t="str" cm="1">
        <f t="array" ref="AI108">IF(OR($AI$11=$N108:$S108), $M108, "")</f>
        <v/>
      </c>
      <c r="AJ108" s="97" t="str" cm="1">
        <f t="array" ref="AJ108">IF(OR($AJ$11=$N108:$S108), $M108, "")</f>
        <v/>
      </c>
      <c r="AK108" s="97" t="str" cm="1">
        <f t="array" ref="AK108">IF(OR($AK$11=$N108:$S108), $M108, "")</f>
        <v/>
      </c>
      <c r="AL108" s="97" t="str" cm="1">
        <f t="array" ref="AL108">IF(OR($AL$11=$N108:$S108), $M108, "")</f>
        <v/>
      </c>
      <c r="AM108" s="98" t="str" cm="1">
        <f t="array" ref="AM108">IF(OR($AM$11=$N108:$S108), $M108, "")</f>
        <v/>
      </c>
    </row>
    <row r="109" spans="1:39" s="244" customFormat="1" ht="18">
      <c r="A109" s="125"/>
      <c r="B109" s="153"/>
      <c r="C109" s="154"/>
      <c r="D109" s="126"/>
      <c r="E109" s="126"/>
      <c r="F109" s="282"/>
      <c r="G109" s="128"/>
      <c r="H109" s="132"/>
      <c r="I109" s="142"/>
      <c r="J109" s="132"/>
      <c r="K109" s="133"/>
      <c r="L109" s="135"/>
      <c r="M109" s="136">
        <f t="shared" si="17"/>
        <v>0</v>
      </c>
      <c r="N109" s="137">
        <f t="shared" si="18"/>
        <v>0</v>
      </c>
      <c r="O109" s="137">
        <f t="shared" si="19"/>
        <v>0</v>
      </c>
      <c r="P109" s="137">
        <f t="shared" si="20"/>
        <v>0</v>
      </c>
      <c r="Q109" s="137">
        <f t="shared" si="21"/>
        <v>0</v>
      </c>
      <c r="R109" s="137">
        <f t="shared" si="22"/>
        <v>0</v>
      </c>
      <c r="S109" s="137">
        <f t="shared" si="23"/>
        <v>0</v>
      </c>
      <c r="T109" s="137" t="str" cm="1">
        <f t="array" ref="T109">IF(OR($T$11=$N109:$S109), $M109, "")</f>
        <v/>
      </c>
      <c r="U109" s="137" t="str" cm="1">
        <f t="array" ref="U109">IF(OR($U$11=$N109:$S109), $M109, "")</f>
        <v/>
      </c>
      <c r="V109" s="137" t="str" cm="1">
        <f t="array" ref="V109">IF(OR($V$11=$N109:$S109), $M109, "")</f>
        <v/>
      </c>
      <c r="W109" s="137" t="str" cm="1">
        <f t="array" ref="W109">IF(OR($W$11=$N109:$S109), $M109, "")</f>
        <v/>
      </c>
      <c r="X109" s="137" t="str" cm="1">
        <f t="array" ref="X109">IF(OR($X$11=$N109:$S109), $M109, "")</f>
        <v/>
      </c>
      <c r="Y109" s="137" t="str" cm="1">
        <f t="array" ref="Y109">IF(OR($Y$11=$N109:$S109), $M109, "")</f>
        <v/>
      </c>
      <c r="Z109" s="137" t="str" cm="1">
        <f t="array" ref="Z109">IF(OR($Z$11=$N109:$S109), $M109, "")</f>
        <v/>
      </c>
      <c r="AA109" s="137" t="str" cm="1">
        <f t="array" ref="AA109">IF(OR($AA$11=$N109:$S109), $M109, "")</f>
        <v/>
      </c>
      <c r="AB109" s="137" t="str" cm="1">
        <f t="array" ref="AB109">IF(OR($AB$11=$N109:$S109), $M109, "")</f>
        <v/>
      </c>
      <c r="AC109" s="138" t="str" cm="1">
        <f t="array" ref="AC109">IF(OR($AC$11=$N109:$S109), $M109, "")</f>
        <v/>
      </c>
      <c r="AD109" s="96"/>
      <c r="AE109" s="97"/>
      <c r="AF109" s="97"/>
      <c r="AG109" s="97"/>
      <c r="AH109" s="97"/>
      <c r="AI109" s="97"/>
      <c r="AJ109" s="97"/>
      <c r="AK109" s="97"/>
      <c r="AL109" s="97"/>
      <c r="AM109" s="98"/>
    </row>
    <row r="110" spans="1:39" s="244" customFormat="1" ht="18.600000000000001" thickBot="1">
      <c r="A110" s="125"/>
      <c r="B110" s="366"/>
      <c r="C110" s="367"/>
      <c r="D110" s="368"/>
      <c r="E110" s="368"/>
      <c r="F110" s="377"/>
      <c r="G110" s="372"/>
      <c r="H110" s="373"/>
      <c r="I110" s="378"/>
      <c r="J110" s="373"/>
      <c r="K110" s="375"/>
      <c r="L110" s="376"/>
      <c r="M110" s="136">
        <f t="shared" si="17"/>
        <v>0</v>
      </c>
      <c r="N110" s="137">
        <f t="shared" si="18"/>
        <v>0</v>
      </c>
      <c r="O110" s="137">
        <f t="shared" si="19"/>
        <v>0</v>
      </c>
      <c r="P110" s="137">
        <f t="shared" si="20"/>
        <v>0</v>
      </c>
      <c r="Q110" s="137">
        <f t="shared" si="21"/>
        <v>0</v>
      </c>
      <c r="R110" s="137">
        <f t="shared" si="22"/>
        <v>0</v>
      </c>
      <c r="S110" s="137">
        <f t="shared" si="23"/>
        <v>0</v>
      </c>
      <c r="T110" s="137" t="str" cm="1">
        <f t="array" ref="T110">IF(OR($T$11=$N110:$S110), $M110, "")</f>
        <v/>
      </c>
      <c r="U110" s="137" t="str" cm="1">
        <f t="array" ref="U110">IF(OR($U$11=$N110:$S110), $M110, "")</f>
        <v/>
      </c>
      <c r="V110" s="137" t="str" cm="1">
        <f t="array" ref="V110">IF(OR($V$11=$N110:$S110), $M110, "")</f>
        <v/>
      </c>
      <c r="W110" s="137" t="str" cm="1">
        <f t="array" ref="W110">IF(OR($W$11=$N110:$S110), $M110, "")</f>
        <v/>
      </c>
      <c r="X110" s="137" t="str" cm="1">
        <f t="array" ref="X110">IF(OR($X$11=$N110:$S110), $M110, "")</f>
        <v/>
      </c>
      <c r="Y110" s="137" t="str" cm="1">
        <f t="array" ref="Y110">IF(OR($Y$11=$N110:$S110), $M110, "")</f>
        <v/>
      </c>
      <c r="Z110" s="137" t="str" cm="1">
        <f t="array" ref="Z110">IF(OR($Z$11=$N110:$S110), $M110, "")</f>
        <v/>
      </c>
      <c r="AA110" s="137" t="str" cm="1">
        <f t="array" ref="AA110">IF(OR($AA$11=$N110:$S110), $M110, "")</f>
        <v/>
      </c>
      <c r="AB110" s="137" t="str" cm="1">
        <f t="array" ref="AB110">IF(OR($AB$11=$N110:$S110), $M110, "")</f>
        <v/>
      </c>
      <c r="AC110" s="138" t="str" cm="1">
        <f t="array" ref="AC110">IF(OR($AC$11=$N110:$S110), $M110, "")</f>
        <v/>
      </c>
      <c r="AD110" s="96" t="str" cm="1">
        <f t="array" ref="AD110">IF(OR($AD$11=$N110:$S110), $M110, "")</f>
        <v/>
      </c>
      <c r="AE110" s="97" t="str" cm="1">
        <f t="array" ref="AE110">IF(OR($AE$11=$N110:$S110), $M110, "")</f>
        <v/>
      </c>
      <c r="AF110" s="97" t="str" cm="1">
        <f t="array" ref="AF110">IF(OR($AF$11=$N110:$S110), $M110, "")</f>
        <v/>
      </c>
      <c r="AG110" s="97" t="str" cm="1">
        <f t="array" ref="AG110">IF(OR($AG$11=$N110:$S110), $M110, "")</f>
        <v/>
      </c>
      <c r="AH110" s="97" t="str" cm="1">
        <f t="array" ref="AH110">IF(OR($AH$11=$N110:$S110), $M110, "")</f>
        <v/>
      </c>
      <c r="AI110" s="97" t="str" cm="1">
        <f t="array" ref="AI110">IF(OR($AI$11=$N110:$S110), $M110, "")</f>
        <v/>
      </c>
      <c r="AJ110" s="97" t="str" cm="1">
        <f t="array" ref="AJ110">IF(OR($AJ$11=$N110:$S110), $M110, "")</f>
        <v/>
      </c>
      <c r="AK110" s="97" t="str" cm="1">
        <f t="array" ref="AK110">IF(OR($AK$11=$N110:$S110), $M110, "")</f>
        <v/>
      </c>
      <c r="AL110" s="97" t="str" cm="1">
        <f t="array" ref="AL110">IF(OR($AL$11=$N110:$S110), $M110, "")</f>
        <v/>
      </c>
      <c r="AM110" s="98" t="str" cm="1">
        <f t="array" ref="AM110">IF(OR($AM$11=$N110:$S110), $M110, "")</f>
        <v/>
      </c>
    </row>
    <row r="111" spans="1:39" s="245" customFormat="1" ht="18.600000000000001" thickBot="1">
      <c r="A111" s="314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 t="s">
        <v>747</v>
      </c>
      <c r="N111" s="139"/>
      <c r="O111" s="139"/>
      <c r="P111" s="139"/>
      <c r="Q111" s="139"/>
      <c r="R111" s="139"/>
      <c r="S111" s="139"/>
      <c r="T111" s="309">
        <f t="shared" ref="T111:AM111" si="38">SUM(T12:T110)</f>
        <v>0</v>
      </c>
      <c r="U111" s="310">
        <f t="shared" si="38"/>
        <v>0</v>
      </c>
      <c r="V111" s="310">
        <f t="shared" si="38"/>
        <v>0</v>
      </c>
      <c r="W111" s="310">
        <f t="shared" si="38"/>
        <v>0</v>
      </c>
      <c r="X111" s="310">
        <f t="shared" si="38"/>
        <v>0</v>
      </c>
      <c r="Y111" s="310">
        <f t="shared" si="38"/>
        <v>0</v>
      </c>
      <c r="Z111" s="310">
        <f t="shared" si="38"/>
        <v>0</v>
      </c>
      <c r="AA111" s="310">
        <f t="shared" si="38"/>
        <v>0</v>
      </c>
      <c r="AB111" s="310">
        <f t="shared" si="38"/>
        <v>0</v>
      </c>
      <c r="AC111" s="310">
        <f t="shared" si="38"/>
        <v>0</v>
      </c>
      <c r="AD111" s="246">
        <f t="shared" si="38"/>
        <v>0</v>
      </c>
      <c r="AE111" s="246">
        <f t="shared" si="38"/>
        <v>0</v>
      </c>
      <c r="AF111" s="246">
        <f t="shared" si="38"/>
        <v>0</v>
      </c>
      <c r="AG111" s="246">
        <f t="shared" si="38"/>
        <v>0</v>
      </c>
      <c r="AH111" s="246">
        <f t="shared" si="38"/>
        <v>0</v>
      </c>
      <c r="AI111" s="246">
        <f t="shared" si="38"/>
        <v>0</v>
      </c>
      <c r="AJ111" s="246">
        <f t="shared" si="38"/>
        <v>0</v>
      </c>
      <c r="AK111" s="246">
        <f t="shared" si="38"/>
        <v>0</v>
      </c>
      <c r="AL111" s="246">
        <f t="shared" si="38"/>
        <v>0</v>
      </c>
      <c r="AM111" s="247">
        <f t="shared" si="38"/>
        <v>0</v>
      </c>
    </row>
  </sheetData>
  <sheetProtection insertRows="0" selectLockedCells="1"/>
  <autoFilter ref="A11:AM111" xr:uid="{00000000-0009-0000-0000-00000B000000}"/>
  <customSheetViews>
    <customSheetView guid="{C55BEEA4-C7C0-4DC5-8BAF-692055B5AA15}" scale="55" showPageBreaks="1" fitToPage="1" printArea="1" showAutoFilter="1" hiddenColumns="1" topLeftCell="A12">
      <selection activeCell="F12" sqref="F12"/>
      <rowBreaks count="1" manualBreakCount="1">
        <brk id="56" max="30" man="1"/>
      </rowBreaks>
      <colBreaks count="1" manualBreakCount="1">
        <brk id="29" max="89" man="1"/>
      </colBreaks>
      <pageMargins left="0.25" right="0.25" top="0.75" bottom="0.75" header="0.3" footer="0.3"/>
      <pageSetup paperSize="8" scale="49" fitToHeight="0" orientation="landscape" r:id="rId1"/>
      <headerFooter>
        <oddFooter>Page &amp;P of &amp;N</oddFooter>
      </headerFooter>
      <autoFilter ref="A11:AM111" xr:uid="{00000000-0009-0000-0000-00000B000000}"/>
    </customSheetView>
    <customSheetView guid="{96CC6107-9CCE-429C-BFFD-A79E6F82B4AC}" scale="70" showPageBreaks="1" fitToPage="1" printArea="1" showAutoFilter="1" hiddenColumns="1" view="pageBreakPreview" topLeftCell="A67">
      <selection activeCell="F12" sqref="F12"/>
      <colBreaks count="1" manualBreakCount="1">
        <brk id="29" max="89" man="1"/>
      </colBreaks>
      <pageMargins left="0.25" right="0.25" top="0.75" bottom="0.75" header="0.3" footer="0.3"/>
      <pageSetup paperSize="8" scale="54" fitToHeight="0" orientation="landscape" r:id="rId2"/>
      <headerFooter>
        <oddFooter>Page &amp;P of &amp;N</oddFooter>
      </headerFooter>
      <autoFilter ref="A11:AM111" xr:uid="{536E90B0-10F5-4E0D-85A4-BE683A7C3F66}"/>
    </customSheetView>
  </customSheetViews>
  <mergeCells count="3">
    <mergeCell ref="L2:M2"/>
    <mergeCell ref="F10:L10"/>
    <mergeCell ref="M10:AC10"/>
  </mergeCells>
  <phoneticPr fontId="17" type="noConversion"/>
  <pageMargins left="0.25" right="0.25" top="0.75" bottom="0.75" header="0.3" footer="0.3"/>
  <pageSetup paperSize="8" scale="49" fitToHeight="0" orientation="landscape" r:id="rId3"/>
  <headerFooter>
    <oddFooter>Page &amp;P of &amp;N</oddFooter>
  </headerFooter>
  <rowBreaks count="1" manualBreakCount="1">
    <brk id="56" max="30" man="1"/>
  </rowBreaks>
  <colBreaks count="1" manualBreakCount="1">
    <brk id="29" max="89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0000000}">
          <x14:formula1>
            <xm:f>Data!$C$2:$C$21</xm:f>
          </x14:formula1>
          <xm:sqref>C12:C17 C108:C110 C36:C68 C75:C80 C19:C29 C87:C104</xm:sqref>
        </x14:dataValidation>
        <x14:dataValidation type="list" allowBlank="1" showInputMessage="1" showErrorMessage="1" xr:uid="{00000000-0002-0000-0B00-000001000000}">
          <x14:formula1>
            <xm:f>Data!$C$2:$C$58</xm:f>
          </x14:formula1>
          <xm:sqref>C18 C81:C86 C69:C74</xm:sqref>
        </x14:dataValidation>
        <x14:dataValidation type="list" allowBlank="1" showInputMessage="1" showErrorMessage="1" xr:uid="{00000000-0002-0000-0B00-000002000000}">
          <x14:formula1>
            <xm:f>Data!$C$2:$C$27</xm:f>
          </x14:formula1>
          <xm:sqref>C30:C37</xm:sqref>
        </x14:dataValidation>
        <x14:dataValidation type="list" allowBlank="1" showInputMessage="1" showErrorMessage="1" xr:uid="{00000000-0002-0000-0B00-000003000000}">
          <x14:formula1>
            <xm:f>Data!$I$2:$I$25</xm:f>
          </x14:formula1>
          <xm:sqref>J12:J110</xm:sqref>
        </x14:dataValidation>
        <x14:dataValidation type="list" allowBlank="1" showInputMessage="1" showErrorMessage="1" xr:uid="{00000000-0002-0000-0B00-000004000000}">
          <x14:formula1>
            <xm:f>Data!$A$2:$A$4</xm:f>
          </x14:formula1>
          <xm:sqref>B12:B110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AM99"/>
  <sheetViews>
    <sheetView topLeftCell="A72" zoomScale="55" zoomScaleNormal="55" zoomScaleSheetLayoutView="25" zoomScalePageLayoutView="55" workbookViewId="0">
      <selection activeCell="K104" sqref="K104"/>
    </sheetView>
  </sheetViews>
  <sheetFormatPr defaultColWidth="9.109375" defaultRowHeight="14.4"/>
  <cols>
    <col min="1" max="1" width="9.5546875" style="242" customWidth="1"/>
    <col min="2" max="2" width="20.44140625" style="242" customWidth="1"/>
    <col min="3" max="3" width="23.33203125" style="242" customWidth="1"/>
    <col min="4" max="5" width="19.6640625" style="242" customWidth="1"/>
    <col min="6" max="6" width="30.33203125" style="242" customWidth="1"/>
    <col min="7" max="7" width="18.109375" style="242" customWidth="1"/>
    <col min="8" max="8" width="18.33203125" style="242" customWidth="1"/>
    <col min="9" max="9" width="15.6640625" style="242" customWidth="1"/>
    <col min="10" max="10" width="13.88671875" style="242" customWidth="1"/>
    <col min="11" max="11" width="25.5546875" style="242" customWidth="1"/>
    <col min="12" max="12" width="16.33203125" style="242" customWidth="1"/>
    <col min="13" max="13" width="20.6640625" style="242" customWidth="1"/>
    <col min="14" max="14" width="17.5546875" style="242" hidden="1" customWidth="1"/>
    <col min="15" max="19" width="17.6640625" style="242" hidden="1" customWidth="1"/>
    <col min="20" max="27" width="15.88671875" style="242" customWidth="1"/>
    <col min="28" max="28" width="16.5546875" style="242" customWidth="1"/>
    <col min="29" max="29" width="17.109375" style="242" customWidth="1"/>
    <col min="30" max="39" width="13.33203125" style="242" hidden="1" customWidth="1"/>
    <col min="40" max="16384" width="9.109375" style="242"/>
  </cols>
  <sheetData>
    <row r="1" spans="1:39" ht="33.6">
      <c r="A1" s="67" t="str">
        <f>Cover!G10</f>
        <v>ABC building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</row>
    <row r="2" spans="1:39" ht="33.6">
      <c r="A2" s="266" t="s">
        <v>881</v>
      </c>
      <c r="B2" s="237"/>
      <c r="C2" s="237"/>
      <c r="D2" s="237"/>
      <c r="E2" s="237"/>
      <c r="F2" s="237"/>
      <c r="G2" s="237"/>
      <c r="H2" s="237"/>
      <c r="I2" s="237"/>
      <c r="J2" s="237"/>
      <c r="K2" s="92" t="s">
        <v>387</v>
      </c>
      <c r="L2" s="495">
        <f>Cover!G13</f>
        <v>45717</v>
      </c>
      <c r="M2" s="495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</row>
    <row r="3" spans="1:39" ht="15.6">
      <c r="A3" s="7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62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78"/>
      <c r="AA3" s="79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</row>
    <row r="4" spans="1:39" ht="24" thickBot="1">
      <c r="A4" s="324" t="s">
        <v>892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78"/>
      <c r="AA4" s="79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</row>
    <row r="5" spans="1:39" ht="26.4" thickBot="1">
      <c r="A5" s="71"/>
      <c r="B5" s="218" t="s">
        <v>854</v>
      </c>
      <c r="C5" s="85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78"/>
      <c r="AA5" s="79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</row>
    <row r="6" spans="1:39" s="244" customFormat="1" ht="26.4" thickBot="1">
      <c r="A6" s="72"/>
      <c r="B6" s="218" t="s">
        <v>729</v>
      </c>
      <c r="C6" s="85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81"/>
      <c r="AA6" s="82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</row>
    <row r="7" spans="1:39" s="244" customFormat="1" ht="25.8">
      <c r="A7" s="399"/>
      <c r="B7" s="396" t="s">
        <v>845</v>
      </c>
      <c r="C7" s="85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81"/>
      <c r="AA7" s="82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</row>
    <row r="8" spans="1:39" s="244" customFormat="1" ht="25.8">
      <c r="A8" s="399"/>
      <c r="B8" s="384"/>
      <c r="C8" s="85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81"/>
      <c r="AA8" s="82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</row>
    <row r="9" spans="1:39" s="244" customFormat="1" ht="16.2" thickBot="1">
      <c r="A9" s="243"/>
      <c r="B9" s="8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81"/>
      <c r="AA9" s="84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</row>
    <row r="10" spans="1:39" s="244" customFormat="1" ht="31.2">
      <c r="A10" s="381"/>
      <c r="B10" s="381"/>
      <c r="C10" s="381"/>
      <c r="D10" s="381"/>
      <c r="E10" s="435"/>
      <c r="F10" s="496" t="s">
        <v>772</v>
      </c>
      <c r="G10" s="497"/>
      <c r="H10" s="497"/>
      <c r="I10" s="497"/>
      <c r="J10" s="497"/>
      <c r="K10" s="497"/>
      <c r="L10" s="498"/>
      <c r="M10" s="499" t="s">
        <v>842</v>
      </c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1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</row>
    <row r="11" spans="1:39" s="130" customFormat="1" ht="84">
      <c r="A11" s="390" t="s">
        <v>733</v>
      </c>
      <c r="B11" s="395" t="s">
        <v>388</v>
      </c>
      <c r="C11" s="390" t="s">
        <v>558</v>
      </c>
      <c r="D11" s="436" t="s">
        <v>773</v>
      </c>
      <c r="E11" s="437" t="s">
        <v>835</v>
      </c>
      <c r="F11" s="233" t="s">
        <v>769</v>
      </c>
      <c r="G11" s="233" t="s">
        <v>736</v>
      </c>
      <c r="H11" s="73" t="s">
        <v>735</v>
      </c>
      <c r="I11" s="73" t="s">
        <v>708</v>
      </c>
      <c r="J11" s="73" t="s">
        <v>390</v>
      </c>
      <c r="K11" s="73" t="s">
        <v>737</v>
      </c>
      <c r="L11" s="74" t="s">
        <v>738</v>
      </c>
      <c r="M11" s="252" t="s">
        <v>741</v>
      </c>
      <c r="N11" s="146" t="s">
        <v>679</v>
      </c>
      <c r="O11" s="146" t="s">
        <v>680</v>
      </c>
      <c r="P11" s="146" t="s">
        <v>681</v>
      </c>
      <c r="Q11" s="146" t="s">
        <v>682</v>
      </c>
      <c r="R11" s="146" t="s">
        <v>683</v>
      </c>
      <c r="S11" s="146" t="s">
        <v>684</v>
      </c>
      <c r="T11" s="147">
        <f>Cover!G18</f>
        <v>2025</v>
      </c>
      <c r="U11" s="147">
        <f>T11+1</f>
        <v>2026</v>
      </c>
      <c r="V11" s="147">
        <f t="shared" ref="V11:AM11" si="0">U11+1</f>
        <v>2027</v>
      </c>
      <c r="W11" s="147">
        <f t="shared" si="0"/>
        <v>2028</v>
      </c>
      <c r="X11" s="147">
        <f t="shared" si="0"/>
        <v>2029</v>
      </c>
      <c r="Y11" s="147">
        <f t="shared" si="0"/>
        <v>2030</v>
      </c>
      <c r="Z11" s="147">
        <f t="shared" si="0"/>
        <v>2031</v>
      </c>
      <c r="AA11" s="147">
        <f t="shared" si="0"/>
        <v>2032</v>
      </c>
      <c r="AB11" s="147">
        <f t="shared" si="0"/>
        <v>2033</v>
      </c>
      <c r="AC11" s="148">
        <f t="shared" si="0"/>
        <v>2034</v>
      </c>
      <c r="AD11" s="250">
        <f t="shared" si="0"/>
        <v>2035</v>
      </c>
      <c r="AE11" s="147">
        <f t="shared" si="0"/>
        <v>2036</v>
      </c>
      <c r="AF11" s="147">
        <f t="shared" si="0"/>
        <v>2037</v>
      </c>
      <c r="AG11" s="147">
        <f t="shared" si="0"/>
        <v>2038</v>
      </c>
      <c r="AH11" s="147">
        <f t="shared" si="0"/>
        <v>2039</v>
      </c>
      <c r="AI11" s="147">
        <f t="shared" si="0"/>
        <v>2040</v>
      </c>
      <c r="AJ11" s="147">
        <f t="shared" si="0"/>
        <v>2041</v>
      </c>
      <c r="AK11" s="147">
        <f t="shared" si="0"/>
        <v>2042</v>
      </c>
      <c r="AL11" s="147">
        <f t="shared" si="0"/>
        <v>2043</v>
      </c>
      <c r="AM11" s="148">
        <f t="shared" si="0"/>
        <v>2044</v>
      </c>
    </row>
    <row r="12" spans="1:39" s="244" customFormat="1" ht="36">
      <c r="A12" s="125">
        <v>1</v>
      </c>
      <c r="B12" s="153" t="s">
        <v>385</v>
      </c>
      <c r="C12" s="154" t="s">
        <v>859</v>
      </c>
      <c r="D12" s="264" t="s">
        <v>816</v>
      </c>
      <c r="E12" s="264" t="s">
        <v>838</v>
      </c>
      <c r="F12" s="282"/>
      <c r="G12" s="128"/>
      <c r="H12" s="132"/>
      <c r="I12" s="283"/>
      <c r="J12" s="132"/>
      <c r="K12" s="133"/>
      <c r="L12" s="134"/>
      <c r="M12" s="136">
        <f t="shared" ref="M12" si="1">H12*I12*K12</f>
        <v>0</v>
      </c>
      <c r="N12" s="137">
        <f t="shared" ref="N12" si="2">L12+G12</f>
        <v>0</v>
      </c>
      <c r="O12" s="137">
        <f t="shared" ref="O12:O43" si="3">IF(N12&lt;=$AM$11,G12+N12,"")</f>
        <v>0</v>
      </c>
      <c r="P12" s="137">
        <f t="shared" ref="P12:P43" si="4">IF(O12&lt;=$AM$11,G12+O12,"")</f>
        <v>0</v>
      </c>
      <c r="Q12" s="137">
        <f t="shared" ref="Q12:Q43" si="5">IF(P12&lt;=$AM$11,$G12+$P12,"")</f>
        <v>0</v>
      </c>
      <c r="R12" s="137">
        <f t="shared" ref="R12:R43" si="6">IF(Q12&lt;=$AM$11,$G12+$Q12,"")</f>
        <v>0</v>
      </c>
      <c r="S12" s="137">
        <f t="shared" ref="S12:S43" si="7">IF(R12&lt;=$AM$11,$G12+$R12,"")</f>
        <v>0</v>
      </c>
      <c r="T12" s="137" t="str" cm="1">
        <f t="array" ref="T12">IF(OR($T$11=$N12:$S12), $M12, "")</f>
        <v/>
      </c>
      <c r="U12" s="137" t="str" cm="1">
        <f t="array" ref="U12">IF(OR($U$11=$N12:$S12), $M12, "")</f>
        <v/>
      </c>
      <c r="V12" s="137" t="str" cm="1">
        <f t="array" ref="V12">IF(OR($V$11=$N12:$S12), $M12, "")</f>
        <v/>
      </c>
      <c r="W12" s="137" t="str" cm="1">
        <f t="array" ref="W12">IF(OR($W$11=$N12:$S12), $M12, "")</f>
        <v/>
      </c>
      <c r="X12" s="137" t="str" cm="1">
        <f t="array" ref="X12">IF(OR($X$11=$N12:$S12), $M12, "")</f>
        <v/>
      </c>
      <c r="Y12" s="137" t="str" cm="1">
        <f t="array" ref="Y12">IF(OR($Y$11=$N12:$S12), $M12, "")</f>
        <v/>
      </c>
      <c r="Z12" s="137" t="str" cm="1">
        <f t="array" ref="Z12">IF(OR($Z$11=$N12:$S12), $M12, "")</f>
        <v/>
      </c>
      <c r="AA12" s="137" t="str" cm="1">
        <f t="array" ref="AA12">IF(OR($AA$11=$N12:$S12), $M12, "")</f>
        <v/>
      </c>
      <c r="AB12" s="137" t="str" cm="1">
        <f t="array" ref="AB12">IF(OR($AB$11=$N12:$S12), $M12, "")</f>
        <v/>
      </c>
      <c r="AC12" s="138" t="str" cm="1">
        <f t="array" ref="AC12">IF(OR($AC$11=$N12:$S12), $M12, "")</f>
        <v/>
      </c>
      <c r="AD12" s="96" t="str" cm="1">
        <f t="array" ref="AD12">IF(OR($AD$11=$N12:$S12), $M12, "")</f>
        <v/>
      </c>
      <c r="AE12" s="97" t="str" cm="1">
        <f t="array" ref="AE12">IF(OR($AE$11=$N12:$S12), $M12, "")</f>
        <v/>
      </c>
      <c r="AF12" s="97" t="str" cm="1">
        <f t="array" ref="AF12">IF(OR($AF$11=$N12:$S12), $M12, "")</f>
        <v/>
      </c>
      <c r="AG12" s="97" t="str" cm="1">
        <f t="array" ref="AG12">IF(OR($AG$11=$N12:$S12), $M12, "")</f>
        <v/>
      </c>
      <c r="AH12" s="97" t="str" cm="1">
        <f t="array" ref="AH12">IF(OR($AH$11=$N12:$S12), $M12, "")</f>
        <v/>
      </c>
      <c r="AI12" s="97" t="str" cm="1">
        <f t="array" ref="AI12">IF(OR($AI$11=$N12:$S12), $M12, "")</f>
        <v/>
      </c>
      <c r="AJ12" s="97" t="str" cm="1">
        <f t="array" ref="AJ12">IF(OR($AJ$11=$N12:$S12), $M12, "")</f>
        <v/>
      </c>
      <c r="AK12" s="97" t="str" cm="1">
        <f t="array" ref="AK12">IF(OR($AK$11=$N12:$S12), $M12, "")</f>
        <v/>
      </c>
      <c r="AL12" s="97" t="str" cm="1">
        <f t="array" ref="AL12">IF(OR($AL$11=$N12:$S12), $M12, "")</f>
        <v/>
      </c>
      <c r="AM12" s="98" t="str" cm="1">
        <f t="array" ref="AM12">IF(OR($AM$11=$N12:$S12), $M12, "")</f>
        <v/>
      </c>
    </row>
    <row r="13" spans="1:39" s="244" customFormat="1" ht="18">
      <c r="A13" s="125"/>
      <c r="B13" s="153"/>
      <c r="C13" s="154"/>
      <c r="D13" s="126"/>
      <c r="E13" s="126"/>
      <c r="F13" s="282"/>
      <c r="G13" s="128"/>
      <c r="H13" s="132"/>
      <c r="I13" s="283"/>
      <c r="J13" s="132"/>
      <c r="K13" s="133"/>
      <c r="L13" s="134"/>
      <c r="M13" s="136">
        <f t="shared" ref="M13:M26" si="8">H13*I13*K13</f>
        <v>0</v>
      </c>
      <c r="N13" s="137">
        <f t="shared" ref="N13:N26" si="9">L13+G13</f>
        <v>0</v>
      </c>
      <c r="O13" s="137">
        <f t="shared" si="3"/>
        <v>0</v>
      </c>
      <c r="P13" s="137">
        <f t="shared" si="4"/>
        <v>0</v>
      </c>
      <c r="Q13" s="137">
        <f t="shared" si="5"/>
        <v>0</v>
      </c>
      <c r="R13" s="137">
        <f t="shared" si="6"/>
        <v>0</v>
      </c>
      <c r="S13" s="137">
        <f t="shared" si="7"/>
        <v>0</v>
      </c>
      <c r="T13" s="137" t="str" cm="1">
        <f t="array" ref="T13">IF(OR($T$11=$N13:$S13), $M13, "")</f>
        <v/>
      </c>
      <c r="U13" s="137" t="str" cm="1">
        <f t="array" ref="U13">IF(OR($U$11=$N13:$S13), $M13, "")</f>
        <v/>
      </c>
      <c r="V13" s="137" t="str" cm="1">
        <f t="array" ref="V13">IF(OR($V$11=$N13:$S13), $M13, "")</f>
        <v/>
      </c>
      <c r="W13" s="137" t="str" cm="1">
        <f t="array" ref="W13">IF(OR($W$11=$N13:$S13), $M13, "")</f>
        <v/>
      </c>
      <c r="X13" s="137" t="str" cm="1">
        <f t="array" ref="X13">IF(OR($X$11=$N13:$S13), $M13, "")</f>
        <v/>
      </c>
      <c r="Y13" s="137" t="str" cm="1">
        <f t="array" ref="Y13">IF(OR($Y$11=$N13:$S13), $M13, "")</f>
        <v/>
      </c>
      <c r="Z13" s="137" t="str" cm="1">
        <f t="array" ref="Z13">IF(OR($Z$11=$N13:$S13), $M13, "")</f>
        <v/>
      </c>
      <c r="AA13" s="137" t="str" cm="1">
        <f t="array" ref="AA13">IF(OR($AA$11=$N13:$S13), $M13, "")</f>
        <v/>
      </c>
      <c r="AB13" s="137" t="str" cm="1">
        <f t="array" ref="AB13">IF(OR($AB$11=$N13:$S13), $M13, "")</f>
        <v/>
      </c>
      <c r="AC13" s="138" t="str" cm="1">
        <f t="array" ref="AC13">IF(OR($AC$11=$N13:$S13), $M13, "")</f>
        <v/>
      </c>
      <c r="AD13" s="96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 s="244" customFormat="1" ht="18">
      <c r="A14" s="125"/>
      <c r="B14" s="153"/>
      <c r="C14" s="154"/>
      <c r="D14" s="264"/>
      <c r="E14" s="264"/>
      <c r="F14" s="282"/>
      <c r="G14" s="128"/>
      <c r="H14" s="132"/>
      <c r="I14" s="283"/>
      <c r="J14" s="132"/>
      <c r="K14" s="133"/>
      <c r="L14" s="134"/>
      <c r="M14" s="136">
        <f t="shared" si="8"/>
        <v>0</v>
      </c>
      <c r="N14" s="137">
        <f t="shared" si="9"/>
        <v>0</v>
      </c>
      <c r="O14" s="137">
        <f t="shared" si="3"/>
        <v>0</v>
      </c>
      <c r="P14" s="137">
        <f t="shared" si="4"/>
        <v>0</v>
      </c>
      <c r="Q14" s="137">
        <f t="shared" si="5"/>
        <v>0</v>
      </c>
      <c r="R14" s="137">
        <f t="shared" si="6"/>
        <v>0</v>
      </c>
      <c r="S14" s="137">
        <f t="shared" si="7"/>
        <v>0</v>
      </c>
      <c r="T14" s="137" t="str" cm="1">
        <f t="array" ref="T14">IF(OR($T$11=$N14:$S14), $M14, "")</f>
        <v/>
      </c>
      <c r="U14" s="137" t="str" cm="1">
        <f t="array" ref="U14">IF(OR($U$11=$N14:$S14), $M14, "")</f>
        <v/>
      </c>
      <c r="V14" s="137" t="str" cm="1">
        <f t="array" ref="V14">IF(OR($V$11=$N14:$S14), $M14, "")</f>
        <v/>
      </c>
      <c r="W14" s="137" t="str" cm="1">
        <f t="array" ref="W14">IF(OR($W$11=$N14:$S14), $M14, "")</f>
        <v/>
      </c>
      <c r="X14" s="137" t="str" cm="1">
        <f t="array" ref="X14">IF(OR($X$11=$N14:$S14), $M14, "")</f>
        <v/>
      </c>
      <c r="Y14" s="137" t="str" cm="1">
        <f t="array" ref="Y14">IF(OR($Y$11=$N14:$S14), $M14, "")</f>
        <v/>
      </c>
      <c r="Z14" s="137" t="str" cm="1">
        <f t="array" ref="Z14">IF(OR($Z$11=$N14:$S14), $M14, "")</f>
        <v/>
      </c>
      <c r="AA14" s="137" t="str" cm="1">
        <f t="array" ref="AA14">IF(OR($AA$11=$N14:$S14), $M14, "")</f>
        <v/>
      </c>
      <c r="AB14" s="137" t="str" cm="1">
        <f t="array" ref="AB14">IF(OR($AB$11=$N14:$S14), $M14, "")</f>
        <v/>
      </c>
      <c r="AC14" s="138" t="str" cm="1">
        <f t="array" ref="AC14">IF(OR($AC$11=$N14:$S14), $M14, "")</f>
        <v/>
      </c>
      <c r="AD14" s="96"/>
      <c r="AE14" s="97"/>
      <c r="AF14" s="97"/>
      <c r="AG14" s="97"/>
      <c r="AH14" s="97"/>
      <c r="AI14" s="97"/>
      <c r="AJ14" s="97"/>
      <c r="AK14" s="97"/>
      <c r="AL14" s="97"/>
      <c r="AM14" s="98"/>
    </row>
    <row r="15" spans="1:39" s="244" customFormat="1" ht="36">
      <c r="A15" s="125">
        <v>2</v>
      </c>
      <c r="B15" s="153" t="s">
        <v>385</v>
      </c>
      <c r="C15" s="154" t="s">
        <v>859</v>
      </c>
      <c r="D15" s="126" t="s">
        <v>779</v>
      </c>
      <c r="E15" s="126" t="s">
        <v>836</v>
      </c>
      <c r="F15" s="282"/>
      <c r="G15" s="128"/>
      <c r="H15" s="132"/>
      <c r="I15" s="283"/>
      <c r="J15" s="132"/>
      <c r="K15" s="133"/>
      <c r="L15" s="134"/>
      <c r="M15" s="136">
        <f t="shared" si="8"/>
        <v>0</v>
      </c>
      <c r="N15" s="137">
        <f t="shared" si="9"/>
        <v>0</v>
      </c>
      <c r="O15" s="137">
        <f t="shared" si="3"/>
        <v>0</v>
      </c>
      <c r="P15" s="137">
        <f t="shared" si="4"/>
        <v>0</v>
      </c>
      <c r="Q15" s="137">
        <f t="shared" si="5"/>
        <v>0</v>
      </c>
      <c r="R15" s="137">
        <f t="shared" si="6"/>
        <v>0</v>
      </c>
      <c r="S15" s="137">
        <f t="shared" si="7"/>
        <v>0</v>
      </c>
      <c r="T15" s="137" t="str" cm="1">
        <f t="array" ref="T15">IF(OR($T$11=$N15:$S15), $M15, "")</f>
        <v/>
      </c>
      <c r="U15" s="137" t="str" cm="1">
        <f t="array" ref="U15">IF(OR($U$11=$N15:$S15), $M15, "")</f>
        <v/>
      </c>
      <c r="V15" s="137" t="str" cm="1">
        <f t="array" ref="V15">IF(OR($V$11=$N15:$S15), $M15, "")</f>
        <v/>
      </c>
      <c r="W15" s="137" t="str" cm="1">
        <f t="array" ref="W15">IF(OR($W$11=$N15:$S15), $M15, "")</f>
        <v/>
      </c>
      <c r="X15" s="137" t="str" cm="1">
        <f t="array" ref="X15">IF(OR($X$11=$N15:$S15), $M15, "")</f>
        <v/>
      </c>
      <c r="Y15" s="137" t="str" cm="1">
        <f t="array" ref="Y15">IF(OR($Y$11=$N15:$S15), $M15, "")</f>
        <v/>
      </c>
      <c r="Z15" s="137" t="str" cm="1">
        <f t="array" ref="Z15">IF(OR($Z$11=$N15:$S15), $M15, "")</f>
        <v/>
      </c>
      <c r="AA15" s="137" t="str" cm="1">
        <f t="array" ref="AA15">IF(OR($AA$11=$N15:$S15), $M15, "")</f>
        <v/>
      </c>
      <c r="AB15" s="137" t="str" cm="1">
        <f t="array" ref="AB15">IF(OR($AB$11=$N15:$S15), $M15, "")</f>
        <v/>
      </c>
      <c r="AC15" s="138" t="str" cm="1">
        <f t="array" ref="AC15">IF(OR($AC$11=$N15:$S15), $M15, "")</f>
        <v/>
      </c>
      <c r="AD15" s="96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39" s="244" customFormat="1" ht="18">
      <c r="A16" s="125"/>
      <c r="B16" s="153"/>
      <c r="C16" s="154"/>
      <c r="D16" s="126"/>
      <c r="E16" s="126"/>
      <c r="F16" s="282"/>
      <c r="G16" s="128"/>
      <c r="H16" s="132"/>
      <c r="I16" s="283"/>
      <c r="J16" s="132"/>
      <c r="K16" s="133"/>
      <c r="L16" s="134"/>
      <c r="M16" s="136">
        <f t="shared" si="8"/>
        <v>0</v>
      </c>
      <c r="N16" s="137">
        <f t="shared" si="9"/>
        <v>0</v>
      </c>
      <c r="O16" s="137">
        <f t="shared" si="3"/>
        <v>0</v>
      </c>
      <c r="P16" s="137">
        <f t="shared" si="4"/>
        <v>0</v>
      </c>
      <c r="Q16" s="137">
        <f t="shared" si="5"/>
        <v>0</v>
      </c>
      <c r="R16" s="137">
        <f t="shared" si="6"/>
        <v>0</v>
      </c>
      <c r="S16" s="137">
        <f t="shared" si="7"/>
        <v>0</v>
      </c>
      <c r="T16" s="137" t="str" cm="1">
        <f t="array" ref="T16">IF(OR($T$11=$N16:$S16), $M16, "")</f>
        <v/>
      </c>
      <c r="U16" s="137" t="str" cm="1">
        <f t="array" ref="U16">IF(OR($U$11=$N16:$S16), $M16, "")</f>
        <v/>
      </c>
      <c r="V16" s="137" t="str" cm="1">
        <f t="array" ref="V16">IF(OR($V$11=$N16:$S16), $M16, "")</f>
        <v/>
      </c>
      <c r="W16" s="137" t="str" cm="1">
        <f t="array" ref="W16">IF(OR($W$11=$N16:$S16), $M16, "")</f>
        <v/>
      </c>
      <c r="X16" s="137" t="str" cm="1">
        <f t="array" ref="X16">IF(OR($X$11=$N16:$S16), $M16, "")</f>
        <v/>
      </c>
      <c r="Y16" s="137" t="str" cm="1">
        <f t="array" ref="Y16">IF(OR($Y$11=$N16:$S16), $M16, "")</f>
        <v/>
      </c>
      <c r="Z16" s="137" t="str" cm="1">
        <f t="array" ref="Z16">IF(OR($Z$11=$N16:$S16), $M16, "")</f>
        <v/>
      </c>
      <c r="AA16" s="137" t="str" cm="1">
        <f t="array" ref="AA16">IF(OR($AA$11=$N16:$S16), $M16, "")</f>
        <v/>
      </c>
      <c r="AB16" s="137" t="str" cm="1">
        <f t="array" ref="AB16">IF(OR($AB$11=$N16:$S16), $M16, "")</f>
        <v/>
      </c>
      <c r="AC16" s="138" t="str" cm="1">
        <f t="array" ref="AC16">IF(OR($AC$11=$N16:$S16), $M16, "")</f>
        <v/>
      </c>
      <c r="AD16" s="96"/>
      <c r="AE16" s="97"/>
      <c r="AF16" s="97"/>
      <c r="AG16" s="97"/>
      <c r="AH16" s="97"/>
      <c r="AI16" s="97"/>
      <c r="AJ16" s="97"/>
      <c r="AK16" s="97"/>
      <c r="AL16" s="97"/>
      <c r="AM16" s="98"/>
    </row>
    <row r="17" spans="1:39" s="244" customFormat="1" ht="18">
      <c r="A17" s="125"/>
      <c r="B17" s="153"/>
      <c r="C17" s="154"/>
      <c r="D17" s="126"/>
      <c r="E17" s="126"/>
      <c r="F17" s="282"/>
      <c r="G17" s="128"/>
      <c r="H17" s="132"/>
      <c r="I17" s="283"/>
      <c r="J17" s="132"/>
      <c r="K17" s="133"/>
      <c r="L17" s="134"/>
      <c r="M17" s="136">
        <f t="shared" si="8"/>
        <v>0</v>
      </c>
      <c r="N17" s="137">
        <f t="shared" si="9"/>
        <v>0</v>
      </c>
      <c r="O17" s="137">
        <f t="shared" si="3"/>
        <v>0</v>
      </c>
      <c r="P17" s="137">
        <f t="shared" si="4"/>
        <v>0</v>
      </c>
      <c r="Q17" s="137">
        <f t="shared" si="5"/>
        <v>0</v>
      </c>
      <c r="R17" s="137">
        <f t="shared" si="6"/>
        <v>0</v>
      </c>
      <c r="S17" s="137">
        <f t="shared" si="7"/>
        <v>0</v>
      </c>
      <c r="T17" s="137" t="str" cm="1">
        <f t="array" ref="T17">IF(OR($T$11=$N17:$S17), $M17, "")</f>
        <v/>
      </c>
      <c r="U17" s="137" t="str" cm="1">
        <f t="array" ref="U17">IF(OR($U$11=$N17:$S17), $M17, "")</f>
        <v/>
      </c>
      <c r="V17" s="137" t="str" cm="1">
        <f t="array" ref="V17">IF(OR($V$11=$N17:$S17), $M17, "")</f>
        <v/>
      </c>
      <c r="W17" s="137" t="str" cm="1">
        <f t="array" ref="W17">IF(OR($W$11=$N17:$S17), $M17, "")</f>
        <v/>
      </c>
      <c r="X17" s="137" t="str" cm="1">
        <f t="array" ref="X17">IF(OR($X$11=$N17:$S17), $M17, "")</f>
        <v/>
      </c>
      <c r="Y17" s="137" t="str" cm="1">
        <f t="array" ref="Y17">IF(OR($Y$11=$N17:$S17), $M17, "")</f>
        <v/>
      </c>
      <c r="Z17" s="137" t="str" cm="1">
        <f t="array" ref="Z17">IF(OR($Z$11=$N17:$S17), $M17, "")</f>
        <v/>
      </c>
      <c r="AA17" s="137" t="str" cm="1">
        <f t="array" ref="AA17">IF(OR($AA$11=$N17:$S17), $M17, "")</f>
        <v/>
      </c>
      <c r="AB17" s="137" t="str" cm="1">
        <f t="array" ref="AB17">IF(OR($AB$11=$N17:$S17), $M17, "")</f>
        <v/>
      </c>
      <c r="AC17" s="138" t="str" cm="1">
        <f t="array" ref="AC17">IF(OR($AC$11=$N17:$S17), $M17, "")</f>
        <v/>
      </c>
      <c r="AD17" s="96"/>
      <c r="AE17" s="97"/>
      <c r="AF17" s="97"/>
      <c r="AG17" s="97"/>
      <c r="AH17" s="97"/>
      <c r="AI17" s="97"/>
      <c r="AJ17" s="97"/>
      <c r="AK17" s="97"/>
      <c r="AL17" s="97"/>
      <c r="AM17" s="98"/>
    </row>
    <row r="18" spans="1:39" s="244" customFormat="1" ht="36">
      <c r="A18" s="125">
        <v>3</v>
      </c>
      <c r="B18" s="265" t="s">
        <v>385</v>
      </c>
      <c r="C18" s="279" t="s">
        <v>862</v>
      </c>
      <c r="D18" s="264" t="s">
        <v>817</v>
      </c>
      <c r="E18" s="264" t="s">
        <v>838</v>
      </c>
      <c r="F18" s="282"/>
      <c r="G18" s="128"/>
      <c r="H18" s="132"/>
      <c r="I18" s="283"/>
      <c r="J18" s="132"/>
      <c r="K18" s="133"/>
      <c r="L18" s="134"/>
      <c r="M18" s="136">
        <f t="shared" si="8"/>
        <v>0</v>
      </c>
      <c r="N18" s="137">
        <f t="shared" si="9"/>
        <v>0</v>
      </c>
      <c r="O18" s="137">
        <f t="shared" si="3"/>
        <v>0</v>
      </c>
      <c r="P18" s="137">
        <f t="shared" si="4"/>
        <v>0</v>
      </c>
      <c r="Q18" s="137">
        <f t="shared" si="5"/>
        <v>0</v>
      </c>
      <c r="R18" s="137">
        <f t="shared" si="6"/>
        <v>0</v>
      </c>
      <c r="S18" s="137">
        <f t="shared" si="7"/>
        <v>0</v>
      </c>
      <c r="T18" s="137" t="str" cm="1">
        <f t="array" ref="T18">IF(OR($T$11=$N18:$S18), $M18, "")</f>
        <v/>
      </c>
      <c r="U18" s="137" t="str" cm="1">
        <f t="array" ref="U18">IF(OR($U$11=$N18:$S18), $M18, "")</f>
        <v/>
      </c>
      <c r="V18" s="137" t="str" cm="1">
        <f t="array" ref="V18">IF(OR($V$11=$N18:$S18), $M18, "")</f>
        <v/>
      </c>
      <c r="W18" s="137" t="str" cm="1">
        <f t="array" ref="W18">IF(OR($W$11=$N18:$S18), $M18, "")</f>
        <v/>
      </c>
      <c r="X18" s="137" t="str" cm="1">
        <f t="array" ref="X18">IF(OR($X$11=$N18:$S18), $M18, "")</f>
        <v/>
      </c>
      <c r="Y18" s="137" t="str" cm="1">
        <f t="array" ref="Y18">IF(OR($Y$11=$N18:$S18), $M18, "")</f>
        <v/>
      </c>
      <c r="Z18" s="137" t="str" cm="1">
        <f t="array" ref="Z18">IF(OR($Z$11=$N18:$S18), $M18, "")</f>
        <v/>
      </c>
      <c r="AA18" s="137" t="str" cm="1">
        <f t="array" ref="AA18">IF(OR($AA$11=$N18:$S18), $M18, "")</f>
        <v/>
      </c>
      <c r="AB18" s="137" t="str" cm="1">
        <f t="array" ref="AB18">IF(OR($AB$11=$N18:$S18), $M18, "")</f>
        <v/>
      </c>
      <c r="AC18" s="138" t="str" cm="1">
        <f t="array" ref="AC18">IF(OR($AC$11=$N18:$S18), $M18, "")</f>
        <v/>
      </c>
      <c r="AD18" s="96" t="str" cm="1">
        <f t="array" ref="AD18">IF(OR($AD$11=$N18:$S18), $M18, "")</f>
        <v/>
      </c>
      <c r="AE18" s="97" t="str" cm="1">
        <f t="array" ref="AE18">IF(OR($AE$11=$N18:$S18), $M18, "")</f>
        <v/>
      </c>
      <c r="AF18" s="97" t="str" cm="1">
        <f t="array" ref="AF18">IF(OR($AF$11=$N18:$S18), $M18, "")</f>
        <v/>
      </c>
      <c r="AG18" s="97" t="str" cm="1">
        <f t="array" ref="AG18">IF(OR($AG$11=$N18:$S18), $M18, "")</f>
        <v/>
      </c>
      <c r="AH18" s="97" t="str" cm="1">
        <f t="array" ref="AH18">IF(OR($AH$11=$N18:$S18), $M18, "")</f>
        <v/>
      </c>
      <c r="AI18" s="97" t="str" cm="1">
        <f t="array" ref="AI18">IF(OR($AI$11=$N18:$S18), $M18, "")</f>
        <v/>
      </c>
      <c r="AJ18" s="97" t="str" cm="1">
        <f t="array" ref="AJ18">IF(OR($AJ$11=$N18:$S18), $M18, "")</f>
        <v/>
      </c>
      <c r="AK18" s="97" t="str" cm="1">
        <f t="array" ref="AK18">IF(OR($AK$11=$N18:$S18), $M18, "")</f>
        <v/>
      </c>
      <c r="AL18" s="97" t="str" cm="1">
        <f t="array" ref="AL18">IF(OR($AL$11=$N18:$S18), $M18, "")</f>
        <v/>
      </c>
      <c r="AM18" s="98" t="str" cm="1">
        <f t="array" ref="AM18">IF(OR($AM$11=$N18:$S18), $M18, "")</f>
        <v/>
      </c>
    </row>
    <row r="19" spans="1:39" s="244" customFormat="1" ht="18">
      <c r="A19" s="125"/>
      <c r="B19" s="153"/>
      <c r="C19" s="154"/>
      <c r="D19" s="126"/>
      <c r="E19" s="126"/>
      <c r="F19" s="282"/>
      <c r="G19" s="128"/>
      <c r="H19" s="132"/>
      <c r="I19" s="283"/>
      <c r="J19" s="132"/>
      <c r="K19" s="133"/>
      <c r="L19" s="134"/>
      <c r="M19" s="136">
        <f t="shared" si="8"/>
        <v>0</v>
      </c>
      <c r="N19" s="137">
        <f t="shared" si="9"/>
        <v>0</v>
      </c>
      <c r="O19" s="137">
        <f t="shared" si="3"/>
        <v>0</v>
      </c>
      <c r="P19" s="137">
        <f t="shared" si="4"/>
        <v>0</v>
      </c>
      <c r="Q19" s="137">
        <f t="shared" si="5"/>
        <v>0</v>
      </c>
      <c r="R19" s="137">
        <f t="shared" si="6"/>
        <v>0</v>
      </c>
      <c r="S19" s="137">
        <f t="shared" si="7"/>
        <v>0</v>
      </c>
      <c r="T19" s="137" t="str" cm="1">
        <f t="array" ref="T19">IF(OR($T$11=$N19:$S19), $M19, "")</f>
        <v/>
      </c>
      <c r="U19" s="137" t="str" cm="1">
        <f t="array" ref="U19">IF(OR($U$11=$N19:$S19), $M19, "")</f>
        <v/>
      </c>
      <c r="V19" s="137" t="str" cm="1">
        <f t="array" ref="V19">IF(OR($V$11=$N19:$S19), $M19, "")</f>
        <v/>
      </c>
      <c r="W19" s="137" t="str" cm="1">
        <f t="array" ref="W19">IF(OR($W$11=$N19:$S19), $M19, "")</f>
        <v/>
      </c>
      <c r="X19" s="137" t="str" cm="1">
        <f t="array" ref="X19">IF(OR($X$11=$N19:$S19), $M19, "")</f>
        <v/>
      </c>
      <c r="Y19" s="137" t="str" cm="1">
        <f t="array" ref="Y19">IF(OR($Y$11=$N19:$S19), $M19, "")</f>
        <v/>
      </c>
      <c r="Z19" s="137" t="str" cm="1">
        <f t="array" ref="Z19">IF(OR($Z$11=$N19:$S19), $M19, "")</f>
        <v/>
      </c>
      <c r="AA19" s="137" t="str" cm="1">
        <f t="array" ref="AA19">IF(OR($AA$11=$N19:$S19), $M19, "")</f>
        <v/>
      </c>
      <c r="AB19" s="137" t="str" cm="1">
        <f t="array" ref="AB19">IF(OR($AB$11=$N19:$S19), $M19, "")</f>
        <v/>
      </c>
      <c r="AC19" s="138" t="str" cm="1">
        <f t="array" ref="AC19">IF(OR($AC$11=$N19:$S19), $M19, "")</f>
        <v/>
      </c>
      <c r="AD19" s="96"/>
      <c r="AE19" s="97"/>
      <c r="AF19" s="97"/>
      <c r="AG19" s="97"/>
      <c r="AH19" s="97"/>
      <c r="AI19" s="97"/>
      <c r="AJ19" s="97"/>
      <c r="AK19" s="97"/>
      <c r="AL19" s="97"/>
      <c r="AM19" s="98"/>
    </row>
    <row r="20" spans="1:39" s="244" customFormat="1" ht="18">
      <c r="A20" s="125"/>
      <c r="B20" s="153"/>
      <c r="C20" s="279"/>
      <c r="D20" s="126"/>
      <c r="E20" s="126"/>
      <c r="F20" s="282"/>
      <c r="G20" s="128"/>
      <c r="H20" s="132"/>
      <c r="I20" s="283"/>
      <c r="J20" s="132"/>
      <c r="K20" s="133"/>
      <c r="L20" s="134"/>
      <c r="M20" s="136">
        <f t="shared" si="8"/>
        <v>0</v>
      </c>
      <c r="N20" s="137">
        <f t="shared" si="9"/>
        <v>0</v>
      </c>
      <c r="O20" s="137">
        <f t="shared" si="3"/>
        <v>0</v>
      </c>
      <c r="P20" s="137">
        <f t="shared" si="4"/>
        <v>0</v>
      </c>
      <c r="Q20" s="137">
        <f t="shared" si="5"/>
        <v>0</v>
      </c>
      <c r="R20" s="137">
        <f t="shared" si="6"/>
        <v>0</v>
      </c>
      <c r="S20" s="137">
        <f t="shared" si="7"/>
        <v>0</v>
      </c>
      <c r="T20" s="137" t="str" cm="1">
        <f t="array" ref="T20">IF(OR($T$11=$N20:$S20), $M20, "")</f>
        <v/>
      </c>
      <c r="U20" s="137" t="str" cm="1">
        <f t="array" ref="U20">IF(OR($U$11=$N20:$S20), $M20, "")</f>
        <v/>
      </c>
      <c r="V20" s="137" t="str" cm="1">
        <f t="array" ref="V20">IF(OR($V$11=$N20:$S20), $M20, "")</f>
        <v/>
      </c>
      <c r="W20" s="137" t="str" cm="1">
        <f t="array" ref="W20">IF(OR($W$11=$N20:$S20), $M20, "")</f>
        <v/>
      </c>
      <c r="X20" s="137" t="str" cm="1">
        <f t="array" ref="X20">IF(OR($X$11=$N20:$S20), $M20, "")</f>
        <v/>
      </c>
      <c r="Y20" s="137" t="str" cm="1">
        <f t="array" ref="Y20">IF(OR($Y$11=$N20:$S20), $M20, "")</f>
        <v/>
      </c>
      <c r="Z20" s="137" t="str" cm="1">
        <f t="array" ref="Z20">IF(OR($Z$11=$N20:$S20), $M20, "")</f>
        <v/>
      </c>
      <c r="AA20" s="137" t="str" cm="1">
        <f t="array" ref="AA20">IF(OR($AA$11=$N20:$S20), $M20, "")</f>
        <v/>
      </c>
      <c r="AB20" s="137" t="str" cm="1">
        <f t="array" ref="AB20">IF(OR($AB$11=$N20:$S20), $M20, "")</f>
        <v/>
      </c>
      <c r="AC20" s="138" t="str" cm="1">
        <f t="array" ref="AC20">IF(OR($AC$11=$N20:$S20), $M20, "")</f>
        <v/>
      </c>
      <c r="AD20" s="96" t="str" cm="1">
        <f t="array" ref="AD20">IF(OR($AD$11=$N20:$S20), $M20, "")</f>
        <v/>
      </c>
      <c r="AE20" s="97" t="str" cm="1">
        <f t="array" ref="AE20">IF(OR($AE$11=$N20:$S20), $M20, "")</f>
        <v/>
      </c>
      <c r="AF20" s="97" t="str" cm="1">
        <f t="array" ref="AF20">IF(OR($AF$11=$N20:$S20), $M20, "")</f>
        <v/>
      </c>
      <c r="AG20" s="97" t="str" cm="1">
        <f t="array" ref="AG20">IF(OR($AG$11=$N20:$S20), $M20, "")</f>
        <v/>
      </c>
      <c r="AH20" s="97" t="str" cm="1">
        <f t="array" ref="AH20">IF(OR($AH$11=$N20:$S20), $M20, "")</f>
        <v/>
      </c>
      <c r="AI20" s="97" t="str" cm="1">
        <f t="array" ref="AI20">IF(OR($AI$11=$N20:$S20), $M20, "")</f>
        <v/>
      </c>
      <c r="AJ20" s="97" t="str" cm="1">
        <f t="array" ref="AJ20">IF(OR($AJ$11=$N20:$S20), $M20, "")</f>
        <v/>
      </c>
      <c r="AK20" s="97" t="str" cm="1">
        <f t="array" ref="AK20">IF(OR($AK$11=$N20:$S20), $M20, "")</f>
        <v/>
      </c>
      <c r="AL20" s="97" t="str" cm="1">
        <f t="array" ref="AL20">IF(OR($AL$11=$N20:$S20), $M20, "")</f>
        <v/>
      </c>
      <c r="AM20" s="98" t="str" cm="1">
        <f t="array" ref="AM20">IF(OR($AM$11=$N20:$S20), $M20, "")</f>
        <v/>
      </c>
    </row>
    <row r="21" spans="1:39" s="244" customFormat="1" ht="36">
      <c r="A21" s="125">
        <v>4</v>
      </c>
      <c r="B21" s="153" t="s">
        <v>385</v>
      </c>
      <c r="C21" s="279" t="s">
        <v>862</v>
      </c>
      <c r="D21" s="126" t="s">
        <v>780</v>
      </c>
      <c r="E21" s="126" t="s">
        <v>836</v>
      </c>
      <c r="F21" s="282"/>
      <c r="G21" s="128"/>
      <c r="H21" s="132"/>
      <c r="I21" s="283"/>
      <c r="J21" s="132"/>
      <c r="K21" s="133"/>
      <c r="L21" s="134"/>
      <c r="M21" s="136">
        <f t="shared" si="8"/>
        <v>0</v>
      </c>
      <c r="N21" s="137">
        <f t="shared" si="9"/>
        <v>0</v>
      </c>
      <c r="O21" s="137">
        <f t="shared" si="3"/>
        <v>0</v>
      </c>
      <c r="P21" s="137">
        <f t="shared" si="4"/>
        <v>0</v>
      </c>
      <c r="Q21" s="137">
        <f t="shared" si="5"/>
        <v>0</v>
      </c>
      <c r="R21" s="137">
        <f t="shared" si="6"/>
        <v>0</v>
      </c>
      <c r="S21" s="137">
        <f t="shared" si="7"/>
        <v>0</v>
      </c>
      <c r="T21" s="137" t="str" cm="1">
        <f t="array" ref="T21">IF(OR($T$11=$N21:$S21), $M21, "")</f>
        <v/>
      </c>
      <c r="U21" s="137" t="str" cm="1">
        <f t="array" ref="U21">IF(OR($U$11=$N21:$S21), $M21, "")</f>
        <v/>
      </c>
      <c r="V21" s="137" t="str" cm="1">
        <f t="array" ref="V21">IF(OR($V$11=$N21:$S21), $M21, "")</f>
        <v/>
      </c>
      <c r="W21" s="137" t="str" cm="1">
        <f t="array" ref="W21">IF(OR($W$11=$N21:$S21), $M21, "")</f>
        <v/>
      </c>
      <c r="X21" s="137" t="str" cm="1">
        <f t="array" ref="X21">IF(OR($X$11=$N21:$S21), $M21, "")</f>
        <v/>
      </c>
      <c r="Y21" s="137" t="str" cm="1">
        <f t="array" ref="Y21">IF(OR($Y$11=$N21:$S21), $M21, "")</f>
        <v/>
      </c>
      <c r="Z21" s="137" t="str" cm="1">
        <f t="array" ref="Z21">IF(OR($Z$11=$N21:$S21), $M21, "")</f>
        <v/>
      </c>
      <c r="AA21" s="137" t="str" cm="1">
        <f t="array" ref="AA21">IF(OR($AA$11=$N21:$S21), $M21, "")</f>
        <v/>
      </c>
      <c r="AB21" s="137" t="str" cm="1">
        <f t="array" ref="AB21">IF(OR($AB$11=$N21:$S21), $M21, "")</f>
        <v/>
      </c>
      <c r="AC21" s="138" t="str" cm="1">
        <f t="array" ref="AC21">IF(OR($AC$11=$N21:$S21), $M21, "")</f>
        <v/>
      </c>
      <c r="AD21" s="96" t="str" cm="1">
        <f t="array" ref="AD21">IF(OR($AD$11=$N21:$S21), $M21, "")</f>
        <v/>
      </c>
      <c r="AE21" s="97" t="str" cm="1">
        <f t="array" ref="AE21">IF(OR($AE$11=$N21:$S21), $M21, "")</f>
        <v/>
      </c>
      <c r="AF21" s="97" t="str" cm="1">
        <f t="array" ref="AF21">IF(OR($AF$11=$N21:$S21), $M21, "")</f>
        <v/>
      </c>
      <c r="AG21" s="97" t="str" cm="1">
        <f t="array" ref="AG21">IF(OR($AG$11=$N21:$S21), $M21, "")</f>
        <v/>
      </c>
      <c r="AH21" s="97" t="str" cm="1">
        <f t="array" ref="AH21">IF(OR($AH$11=$N21:$S21), $M21, "")</f>
        <v/>
      </c>
      <c r="AI21" s="97" t="str" cm="1">
        <f t="array" ref="AI21">IF(OR($AI$11=$N21:$S21), $M21, "")</f>
        <v/>
      </c>
      <c r="AJ21" s="97" t="str" cm="1">
        <f t="array" ref="AJ21">IF(OR($AJ$11=$N21:$S21), $M21, "")</f>
        <v/>
      </c>
      <c r="AK21" s="97" t="str" cm="1">
        <f t="array" ref="AK21">IF(OR($AK$11=$N21:$S21), $M21, "")</f>
        <v/>
      </c>
      <c r="AL21" s="97" t="str" cm="1">
        <f t="array" ref="AL21">IF(OR($AL$11=$N21:$S21), $M21, "")</f>
        <v/>
      </c>
      <c r="AM21" s="98" t="str" cm="1">
        <f t="array" ref="AM21">IF(OR($AM$11=$N21:$S21), $M21, "")</f>
        <v/>
      </c>
    </row>
    <row r="22" spans="1:39" s="244" customFormat="1" ht="18">
      <c r="A22" s="125"/>
      <c r="B22" s="153"/>
      <c r="C22" s="154"/>
      <c r="D22" s="264"/>
      <c r="E22" s="264"/>
      <c r="F22" s="282"/>
      <c r="G22" s="128"/>
      <c r="H22" s="132"/>
      <c r="I22" s="283"/>
      <c r="J22" s="132"/>
      <c r="K22" s="133"/>
      <c r="L22" s="134"/>
      <c r="M22" s="136">
        <f t="shared" si="8"/>
        <v>0</v>
      </c>
      <c r="N22" s="137">
        <f t="shared" si="9"/>
        <v>0</v>
      </c>
      <c r="O22" s="137">
        <f t="shared" si="3"/>
        <v>0</v>
      </c>
      <c r="P22" s="137">
        <f t="shared" si="4"/>
        <v>0</v>
      </c>
      <c r="Q22" s="137">
        <f t="shared" si="5"/>
        <v>0</v>
      </c>
      <c r="R22" s="137">
        <f t="shared" si="6"/>
        <v>0</v>
      </c>
      <c r="S22" s="137">
        <f t="shared" si="7"/>
        <v>0</v>
      </c>
      <c r="T22" s="137" t="str" cm="1">
        <f t="array" ref="T22">IF(OR($T$11=$N22:$S22), $M22, "")</f>
        <v/>
      </c>
      <c r="U22" s="137" t="str" cm="1">
        <f t="array" ref="U22">IF(OR($U$11=$N22:$S22), $M22, "")</f>
        <v/>
      </c>
      <c r="V22" s="137" t="str" cm="1">
        <f t="array" ref="V22">IF(OR($V$11=$N22:$S22), $M22, "")</f>
        <v/>
      </c>
      <c r="W22" s="137" t="str" cm="1">
        <f t="array" ref="W22">IF(OR($W$11=$N22:$S22), $M22, "")</f>
        <v/>
      </c>
      <c r="X22" s="137" t="str" cm="1">
        <f t="array" ref="X22">IF(OR($X$11=$N22:$S22), $M22, "")</f>
        <v/>
      </c>
      <c r="Y22" s="137" t="str" cm="1">
        <f t="array" ref="Y22">IF(OR($Y$11=$N22:$S22), $M22, "")</f>
        <v/>
      </c>
      <c r="Z22" s="137" t="str" cm="1">
        <f t="array" ref="Z22">IF(OR($Z$11=$N22:$S22), $M22, "")</f>
        <v/>
      </c>
      <c r="AA22" s="137" t="str" cm="1">
        <f t="array" ref="AA22">IF(OR($AA$11=$N22:$S22), $M22, "")</f>
        <v/>
      </c>
      <c r="AB22" s="137" t="str" cm="1">
        <f t="array" ref="AB22">IF(OR($AB$11=$N22:$S22), $M22, "")</f>
        <v/>
      </c>
      <c r="AC22" s="138" t="str" cm="1">
        <f t="array" ref="AC22">IF(OR($AC$11=$N22:$S22), $M22, "")</f>
        <v/>
      </c>
      <c r="AD22" s="96" t="str" cm="1">
        <f t="array" ref="AD22">IF(OR($AD$11=$N22:$S22), $M22, "")</f>
        <v/>
      </c>
      <c r="AE22" s="97" t="str" cm="1">
        <f t="array" ref="AE22">IF(OR($AE$11=$N22:$S22), $M22, "")</f>
        <v/>
      </c>
      <c r="AF22" s="97" t="str" cm="1">
        <f t="array" ref="AF22">IF(OR($AF$11=$N22:$S22), $M22, "")</f>
        <v/>
      </c>
      <c r="AG22" s="97" t="str" cm="1">
        <f t="array" ref="AG22">IF(OR($AG$11=$N22:$S22), $M22, "")</f>
        <v/>
      </c>
      <c r="AH22" s="97" t="str" cm="1">
        <f t="array" ref="AH22">IF(OR($AH$11=$N22:$S22), $M22, "")</f>
        <v/>
      </c>
      <c r="AI22" s="97" t="str" cm="1">
        <f t="array" ref="AI22">IF(OR($AI$11=$N22:$S22), $M22, "")</f>
        <v/>
      </c>
      <c r="AJ22" s="97" t="str" cm="1">
        <f t="array" ref="AJ22">IF(OR($AJ$11=$N22:$S22), $M22, "")</f>
        <v/>
      </c>
      <c r="AK22" s="97" t="str" cm="1">
        <f t="array" ref="AK22">IF(OR($AK$11=$N22:$S22), $M22, "")</f>
        <v/>
      </c>
      <c r="AL22" s="97" t="str" cm="1">
        <f t="array" ref="AL22">IF(OR($AL$11=$N22:$S22), $M22, "")</f>
        <v/>
      </c>
      <c r="AM22" s="98" t="str" cm="1">
        <f t="array" ref="AM22">IF(OR($AM$11=$N22:$S22), $M22, "")</f>
        <v/>
      </c>
    </row>
    <row r="23" spans="1:39" s="244" customFormat="1" ht="18">
      <c r="A23" s="125"/>
      <c r="B23" s="153"/>
      <c r="C23" s="279"/>
      <c r="D23" s="126"/>
      <c r="E23" s="126"/>
      <c r="F23" s="282"/>
      <c r="G23" s="128"/>
      <c r="H23" s="132"/>
      <c r="I23" s="283"/>
      <c r="J23" s="132"/>
      <c r="K23" s="133"/>
      <c r="L23" s="134"/>
      <c r="M23" s="136">
        <f t="shared" si="8"/>
        <v>0</v>
      </c>
      <c r="N23" s="137">
        <f t="shared" si="9"/>
        <v>0</v>
      </c>
      <c r="O23" s="137">
        <f t="shared" si="3"/>
        <v>0</v>
      </c>
      <c r="P23" s="137">
        <f t="shared" si="4"/>
        <v>0</v>
      </c>
      <c r="Q23" s="137">
        <f t="shared" si="5"/>
        <v>0</v>
      </c>
      <c r="R23" s="137">
        <f t="shared" si="6"/>
        <v>0</v>
      </c>
      <c r="S23" s="137">
        <f t="shared" si="7"/>
        <v>0</v>
      </c>
      <c r="T23" s="137" t="str" cm="1">
        <f t="array" ref="T23">IF(OR($T$11=$N23:$S23), $M23, "")</f>
        <v/>
      </c>
      <c r="U23" s="137" t="str" cm="1">
        <f t="array" ref="U23">IF(OR($U$11=$N23:$S23), $M23, "")</f>
        <v/>
      </c>
      <c r="V23" s="137" t="str" cm="1">
        <f t="array" ref="V23">IF(OR($V$11=$N23:$S23), $M23, "")</f>
        <v/>
      </c>
      <c r="W23" s="137" t="str" cm="1">
        <f t="array" ref="W23">IF(OR($W$11=$N23:$S23), $M23, "")</f>
        <v/>
      </c>
      <c r="X23" s="137" t="str" cm="1">
        <f t="array" ref="X23">IF(OR($X$11=$N23:$S23), $M23, "")</f>
        <v/>
      </c>
      <c r="Y23" s="137" t="str" cm="1">
        <f t="array" ref="Y23">IF(OR($Y$11=$N23:$S23), $M23, "")</f>
        <v/>
      </c>
      <c r="Z23" s="137" t="str" cm="1">
        <f t="array" ref="Z23">IF(OR($Z$11=$N23:$S23), $M23, "")</f>
        <v/>
      </c>
      <c r="AA23" s="137" t="str" cm="1">
        <f t="array" ref="AA23">IF(OR($AA$11=$N23:$S23), $M23, "")</f>
        <v/>
      </c>
      <c r="AB23" s="137" t="str" cm="1">
        <f t="array" ref="AB23">IF(OR($AB$11=$N23:$S23), $M23, "")</f>
        <v/>
      </c>
      <c r="AC23" s="138" t="str" cm="1">
        <f t="array" ref="AC23">IF(OR($AC$11=$N23:$S23), $M23, "")</f>
        <v/>
      </c>
      <c r="AD23" s="96"/>
      <c r="AE23" s="97"/>
      <c r="AF23" s="97"/>
      <c r="AG23" s="97"/>
      <c r="AH23" s="97"/>
      <c r="AI23" s="97"/>
      <c r="AJ23" s="97"/>
      <c r="AK23" s="97"/>
      <c r="AL23" s="97"/>
      <c r="AM23" s="98"/>
    </row>
    <row r="24" spans="1:39" s="244" customFormat="1" ht="54">
      <c r="A24" s="125">
        <v>5</v>
      </c>
      <c r="B24" s="153" t="s">
        <v>385</v>
      </c>
      <c r="C24" s="154" t="s">
        <v>750</v>
      </c>
      <c r="D24" s="264" t="s">
        <v>818</v>
      </c>
      <c r="E24" s="264" t="s">
        <v>838</v>
      </c>
      <c r="F24" s="282"/>
      <c r="G24" s="128"/>
      <c r="H24" s="132"/>
      <c r="I24" s="283"/>
      <c r="J24" s="132"/>
      <c r="K24" s="133"/>
      <c r="L24" s="134"/>
      <c r="M24" s="136">
        <f t="shared" si="8"/>
        <v>0</v>
      </c>
      <c r="N24" s="137">
        <f t="shared" si="9"/>
        <v>0</v>
      </c>
      <c r="O24" s="137">
        <f t="shared" si="3"/>
        <v>0</v>
      </c>
      <c r="P24" s="137">
        <f t="shared" si="4"/>
        <v>0</v>
      </c>
      <c r="Q24" s="137">
        <f t="shared" si="5"/>
        <v>0</v>
      </c>
      <c r="R24" s="137">
        <f t="shared" si="6"/>
        <v>0</v>
      </c>
      <c r="S24" s="137">
        <f t="shared" si="7"/>
        <v>0</v>
      </c>
      <c r="T24" s="137" t="str" cm="1">
        <f t="array" ref="T24">IF(OR($T$11=$N24:$S24), $M24, "")</f>
        <v/>
      </c>
      <c r="U24" s="137" t="str" cm="1">
        <f t="array" ref="U24">IF(OR($U$11=$N24:$S24), $M24, "")</f>
        <v/>
      </c>
      <c r="V24" s="137" t="str" cm="1">
        <f t="array" ref="V24">IF(OR($V$11=$N24:$S24), $M24, "")</f>
        <v/>
      </c>
      <c r="W24" s="137" t="str" cm="1">
        <f t="array" ref="W24">IF(OR($W$11=$N24:$S24), $M24, "")</f>
        <v/>
      </c>
      <c r="X24" s="137" t="str" cm="1">
        <f t="array" ref="X24">IF(OR($X$11=$N24:$S24), $M24, "")</f>
        <v/>
      </c>
      <c r="Y24" s="137" t="str" cm="1">
        <f t="array" ref="Y24">IF(OR($Y$11=$N24:$S24), $M24, "")</f>
        <v/>
      </c>
      <c r="Z24" s="137" t="str" cm="1">
        <f t="array" ref="Z24">IF(OR($Z$11=$N24:$S24), $M24, "")</f>
        <v/>
      </c>
      <c r="AA24" s="137" t="str" cm="1">
        <f t="array" ref="AA24">IF(OR($AA$11=$N24:$S24), $M24, "")</f>
        <v/>
      </c>
      <c r="AB24" s="137" t="str" cm="1">
        <f t="array" ref="AB24">IF(OR($AB$11=$N24:$S24), $M24, "")</f>
        <v/>
      </c>
      <c r="AC24" s="138" t="str" cm="1">
        <f t="array" ref="AC24">IF(OR($AC$11=$N24:$S24), $M24, "")</f>
        <v/>
      </c>
      <c r="AD24" s="96"/>
      <c r="AE24" s="97"/>
      <c r="AF24" s="97"/>
      <c r="AG24" s="97"/>
      <c r="AH24" s="97"/>
      <c r="AI24" s="97"/>
      <c r="AJ24" s="97"/>
      <c r="AK24" s="97"/>
      <c r="AL24" s="97"/>
      <c r="AM24" s="98"/>
    </row>
    <row r="25" spans="1:39" s="244" customFormat="1" ht="18">
      <c r="A25" s="125"/>
      <c r="B25" s="153"/>
      <c r="C25" s="154"/>
      <c r="D25" s="264"/>
      <c r="E25" s="264"/>
      <c r="F25" s="282"/>
      <c r="G25" s="128"/>
      <c r="H25" s="132"/>
      <c r="I25" s="283"/>
      <c r="J25" s="132"/>
      <c r="K25" s="133"/>
      <c r="L25" s="134"/>
      <c r="M25" s="136">
        <f t="shared" si="8"/>
        <v>0</v>
      </c>
      <c r="N25" s="137">
        <f t="shared" si="9"/>
        <v>0</v>
      </c>
      <c r="O25" s="137">
        <f t="shared" si="3"/>
        <v>0</v>
      </c>
      <c r="P25" s="137">
        <f t="shared" si="4"/>
        <v>0</v>
      </c>
      <c r="Q25" s="137">
        <f t="shared" si="5"/>
        <v>0</v>
      </c>
      <c r="R25" s="137">
        <f t="shared" si="6"/>
        <v>0</v>
      </c>
      <c r="S25" s="137">
        <f t="shared" si="7"/>
        <v>0</v>
      </c>
      <c r="T25" s="137" t="str" cm="1">
        <f t="array" ref="T25">IF(OR($T$11=$N25:$S25), $M25, "")</f>
        <v/>
      </c>
      <c r="U25" s="137" t="str" cm="1">
        <f t="array" ref="U25">IF(OR($U$11=$N25:$S25), $M25, "")</f>
        <v/>
      </c>
      <c r="V25" s="137" t="str" cm="1">
        <f t="array" ref="V25">IF(OR($V$11=$N25:$S25), $M25, "")</f>
        <v/>
      </c>
      <c r="W25" s="137" t="str" cm="1">
        <f t="array" ref="W25">IF(OR($W$11=$N25:$S25), $M25, "")</f>
        <v/>
      </c>
      <c r="X25" s="137" t="str" cm="1">
        <f t="array" ref="X25">IF(OR($X$11=$N25:$S25), $M25, "")</f>
        <v/>
      </c>
      <c r="Y25" s="137" t="str" cm="1">
        <f t="array" ref="Y25">IF(OR($Y$11=$N25:$S25), $M25, "")</f>
        <v/>
      </c>
      <c r="Z25" s="137" t="str" cm="1">
        <f t="array" ref="Z25">IF(OR($Z$11=$N25:$S25), $M25, "")</f>
        <v/>
      </c>
      <c r="AA25" s="137" t="str" cm="1">
        <f t="array" ref="AA25">IF(OR($AA$11=$N25:$S25), $M25, "")</f>
        <v/>
      </c>
      <c r="AB25" s="137" t="str" cm="1">
        <f t="array" ref="AB25">IF(OR($AB$11=$N25:$S25), $M25, "")</f>
        <v/>
      </c>
      <c r="AC25" s="138" t="str" cm="1">
        <f t="array" ref="AC25">IF(OR($AC$11=$N25:$S25), $M25, "")</f>
        <v/>
      </c>
      <c r="AD25" s="96"/>
      <c r="AE25" s="97"/>
      <c r="AF25" s="97"/>
      <c r="AG25" s="97"/>
      <c r="AH25" s="97"/>
      <c r="AI25" s="97"/>
      <c r="AJ25" s="97"/>
      <c r="AK25" s="97"/>
      <c r="AL25" s="97"/>
      <c r="AM25" s="98"/>
    </row>
    <row r="26" spans="1:39" s="244" customFormat="1" ht="18">
      <c r="A26" s="125"/>
      <c r="B26" s="153"/>
      <c r="C26" s="154"/>
      <c r="D26" s="264"/>
      <c r="E26" s="264"/>
      <c r="F26" s="282"/>
      <c r="G26" s="128"/>
      <c r="H26" s="132"/>
      <c r="I26" s="283"/>
      <c r="J26" s="132"/>
      <c r="K26" s="133"/>
      <c r="L26" s="134"/>
      <c r="M26" s="136">
        <f t="shared" si="8"/>
        <v>0</v>
      </c>
      <c r="N26" s="137">
        <f t="shared" si="9"/>
        <v>0</v>
      </c>
      <c r="O26" s="137">
        <f t="shared" si="3"/>
        <v>0</v>
      </c>
      <c r="P26" s="137">
        <f t="shared" si="4"/>
        <v>0</v>
      </c>
      <c r="Q26" s="137">
        <f t="shared" si="5"/>
        <v>0</v>
      </c>
      <c r="R26" s="137">
        <f t="shared" si="6"/>
        <v>0</v>
      </c>
      <c r="S26" s="137">
        <f t="shared" si="7"/>
        <v>0</v>
      </c>
      <c r="T26" s="137" t="str" cm="1">
        <f t="array" ref="T26">IF(OR($T$11=$N26:$S26), $M26, "")</f>
        <v/>
      </c>
      <c r="U26" s="137" t="str" cm="1">
        <f t="array" ref="U26">IF(OR($U$11=$N26:$S26), $M26, "")</f>
        <v/>
      </c>
      <c r="V26" s="137" t="str" cm="1">
        <f t="array" ref="V26">IF(OR($V$11=$N26:$S26), $M26, "")</f>
        <v/>
      </c>
      <c r="W26" s="137" t="str" cm="1">
        <f t="array" ref="W26">IF(OR($W$11=$N26:$S26), $M26, "")</f>
        <v/>
      </c>
      <c r="X26" s="137" t="str" cm="1">
        <f t="array" ref="X26">IF(OR($X$11=$N26:$S26), $M26, "")</f>
        <v/>
      </c>
      <c r="Y26" s="137" t="str" cm="1">
        <f t="array" ref="Y26">IF(OR($Y$11=$N26:$S26), $M26, "")</f>
        <v/>
      </c>
      <c r="Z26" s="137" t="str" cm="1">
        <f t="array" ref="Z26">IF(OR($Z$11=$N26:$S26), $M26, "")</f>
        <v/>
      </c>
      <c r="AA26" s="137" t="str" cm="1">
        <f t="array" ref="AA26">IF(OR($AA$11=$N26:$S26), $M26, "")</f>
        <v/>
      </c>
      <c r="AB26" s="137" t="str" cm="1">
        <f t="array" ref="AB26">IF(OR($AB$11=$N26:$S26), $M26, "")</f>
        <v/>
      </c>
      <c r="AC26" s="138" t="str" cm="1">
        <f t="array" ref="AC26">IF(OR($AC$11=$N26:$S26), $M26, "")</f>
        <v/>
      </c>
      <c r="AD26" s="96"/>
      <c r="AE26" s="97"/>
      <c r="AF26" s="97"/>
      <c r="AG26" s="97"/>
      <c r="AH26" s="97"/>
      <c r="AI26" s="97"/>
      <c r="AJ26" s="97"/>
      <c r="AK26" s="97"/>
      <c r="AL26" s="97"/>
      <c r="AM26" s="98"/>
    </row>
    <row r="27" spans="1:39" s="244" customFormat="1" ht="54">
      <c r="A27" s="125">
        <v>6</v>
      </c>
      <c r="B27" s="153" t="s">
        <v>385</v>
      </c>
      <c r="C27" s="154" t="s">
        <v>750</v>
      </c>
      <c r="D27" s="126" t="s">
        <v>781</v>
      </c>
      <c r="E27" s="126" t="s">
        <v>836</v>
      </c>
      <c r="F27" s="282"/>
      <c r="G27" s="128"/>
      <c r="H27" s="132"/>
      <c r="I27" s="283"/>
      <c r="J27" s="132"/>
      <c r="K27" s="133"/>
      <c r="L27" s="134"/>
      <c r="M27" s="136">
        <f t="shared" ref="M27:M90" si="10">H27*I27*K27</f>
        <v>0</v>
      </c>
      <c r="N27" s="137">
        <f t="shared" ref="N27:N90" si="11">L27+G27</f>
        <v>0</v>
      </c>
      <c r="O27" s="137">
        <f t="shared" si="3"/>
        <v>0</v>
      </c>
      <c r="P27" s="137">
        <f t="shared" si="4"/>
        <v>0</v>
      </c>
      <c r="Q27" s="137">
        <f t="shared" si="5"/>
        <v>0</v>
      </c>
      <c r="R27" s="137">
        <f t="shared" si="6"/>
        <v>0</v>
      </c>
      <c r="S27" s="137">
        <f t="shared" si="7"/>
        <v>0</v>
      </c>
      <c r="T27" s="137" t="str" cm="1">
        <f t="array" ref="T27">IF(OR($T$11=$N27:$S27), $M27, "")</f>
        <v/>
      </c>
      <c r="U27" s="137" t="str" cm="1">
        <f t="array" ref="U27">IF(OR($U$11=$N27:$S27), $M27, "")</f>
        <v/>
      </c>
      <c r="V27" s="137" t="str" cm="1">
        <f t="array" ref="V27">IF(OR($V$11=$N27:$S27), $M27, "")</f>
        <v/>
      </c>
      <c r="W27" s="137" t="str" cm="1">
        <f t="array" ref="W27">IF(OR($W$11=$N27:$S27), $M27, "")</f>
        <v/>
      </c>
      <c r="X27" s="137" t="str" cm="1">
        <f t="array" ref="X27">IF(OR($X$11=$N27:$S27), $M27, "")</f>
        <v/>
      </c>
      <c r="Y27" s="137" t="str" cm="1">
        <f t="array" ref="Y27">IF(OR($Y$11=$N27:$S27), $M27, "")</f>
        <v/>
      </c>
      <c r="Z27" s="137" t="str" cm="1">
        <f t="array" ref="Z27">IF(OR($Z$11=$N27:$S27), $M27, "")</f>
        <v/>
      </c>
      <c r="AA27" s="137" t="str" cm="1">
        <f t="array" ref="AA27">IF(OR($AA$11=$N27:$S27), $M27, "")</f>
        <v/>
      </c>
      <c r="AB27" s="137" t="str" cm="1">
        <f t="array" ref="AB27">IF(OR($AB$11=$N27:$S27), $M27, "")</f>
        <v/>
      </c>
      <c r="AC27" s="138" t="str" cm="1">
        <f t="array" ref="AC27">IF(OR($AC$11=$N27:$S27), $M27, "")</f>
        <v/>
      </c>
      <c r="AD27" s="96"/>
      <c r="AE27" s="97"/>
      <c r="AF27" s="97"/>
      <c r="AG27" s="97"/>
      <c r="AH27" s="97"/>
      <c r="AI27" s="97"/>
      <c r="AJ27" s="97"/>
      <c r="AK27" s="97"/>
      <c r="AL27" s="97"/>
      <c r="AM27" s="98"/>
    </row>
    <row r="28" spans="1:39" s="244" customFormat="1" ht="18">
      <c r="A28" s="125"/>
      <c r="B28" s="153"/>
      <c r="C28" s="154"/>
      <c r="D28" s="126"/>
      <c r="E28" s="126"/>
      <c r="F28" s="282"/>
      <c r="G28" s="128"/>
      <c r="H28" s="132"/>
      <c r="I28" s="283"/>
      <c r="J28" s="132"/>
      <c r="K28" s="133"/>
      <c r="L28" s="134"/>
      <c r="M28" s="136">
        <f t="shared" si="10"/>
        <v>0</v>
      </c>
      <c r="N28" s="137">
        <f t="shared" si="11"/>
        <v>0</v>
      </c>
      <c r="O28" s="137">
        <f t="shared" si="3"/>
        <v>0</v>
      </c>
      <c r="P28" s="137">
        <f t="shared" si="4"/>
        <v>0</v>
      </c>
      <c r="Q28" s="137">
        <f t="shared" si="5"/>
        <v>0</v>
      </c>
      <c r="R28" s="137">
        <f t="shared" si="6"/>
        <v>0</v>
      </c>
      <c r="S28" s="137">
        <f t="shared" si="7"/>
        <v>0</v>
      </c>
      <c r="T28" s="137" t="str" cm="1">
        <f t="array" ref="T28">IF(OR($T$11=$N28:$S28), $M28, "")</f>
        <v/>
      </c>
      <c r="U28" s="137" t="str" cm="1">
        <f t="array" ref="U28">IF(OR($U$11=$N28:$S28), $M28, "")</f>
        <v/>
      </c>
      <c r="V28" s="137" t="str" cm="1">
        <f t="array" ref="V28">IF(OR($V$11=$N28:$S28), $M28, "")</f>
        <v/>
      </c>
      <c r="W28" s="137" t="str" cm="1">
        <f t="array" ref="W28">IF(OR($W$11=$N28:$S28), $M28, "")</f>
        <v/>
      </c>
      <c r="X28" s="137" t="str" cm="1">
        <f t="array" ref="X28">IF(OR($X$11=$N28:$S28), $M28, "")</f>
        <v/>
      </c>
      <c r="Y28" s="137" t="str" cm="1">
        <f t="array" ref="Y28">IF(OR($Y$11=$N28:$S28), $M28, "")</f>
        <v/>
      </c>
      <c r="Z28" s="137" t="str" cm="1">
        <f t="array" ref="Z28">IF(OR($Z$11=$N28:$S28), $M28, "")</f>
        <v/>
      </c>
      <c r="AA28" s="137" t="str" cm="1">
        <f t="array" ref="AA28">IF(OR($AA$11=$N28:$S28), $M28, "")</f>
        <v/>
      </c>
      <c r="AB28" s="137" t="str" cm="1">
        <f t="array" ref="AB28">IF(OR($AB$11=$N28:$S28), $M28, "")</f>
        <v/>
      </c>
      <c r="AC28" s="138" t="str" cm="1">
        <f t="array" ref="AC28">IF(OR($AC$11=$N28:$S28), $M28, "")</f>
        <v/>
      </c>
      <c r="AD28" s="96"/>
      <c r="AE28" s="97"/>
      <c r="AF28" s="97"/>
      <c r="AG28" s="97"/>
      <c r="AH28" s="97"/>
      <c r="AI28" s="97"/>
      <c r="AJ28" s="97"/>
      <c r="AK28" s="97"/>
      <c r="AL28" s="97"/>
      <c r="AM28" s="98"/>
    </row>
    <row r="29" spans="1:39" s="244" customFormat="1" ht="18">
      <c r="A29" s="125"/>
      <c r="B29" s="153"/>
      <c r="C29" s="154"/>
      <c r="D29" s="126"/>
      <c r="E29" s="126"/>
      <c r="F29" s="282"/>
      <c r="G29" s="128"/>
      <c r="H29" s="132"/>
      <c r="I29" s="283"/>
      <c r="J29" s="132"/>
      <c r="K29" s="133"/>
      <c r="L29" s="134"/>
      <c r="M29" s="136">
        <f t="shared" si="10"/>
        <v>0</v>
      </c>
      <c r="N29" s="137">
        <f t="shared" si="11"/>
        <v>0</v>
      </c>
      <c r="O29" s="137">
        <f t="shared" si="3"/>
        <v>0</v>
      </c>
      <c r="P29" s="137">
        <f t="shared" si="4"/>
        <v>0</v>
      </c>
      <c r="Q29" s="137">
        <f t="shared" si="5"/>
        <v>0</v>
      </c>
      <c r="R29" s="137">
        <f t="shared" si="6"/>
        <v>0</v>
      </c>
      <c r="S29" s="137">
        <f t="shared" si="7"/>
        <v>0</v>
      </c>
      <c r="T29" s="137" t="str" cm="1">
        <f t="array" ref="T29">IF(OR($T$11=$N29:$S29), $M29, "")</f>
        <v/>
      </c>
      <c r="U29" s="137" t="str" cm="1">
        <f t="array" ref="U29">IF(OR($U$11=$N29:$S29), $M29, "")</f>
        <v/>
      </c>
      <c r="V29" s="137" t="str" cm="1">
        <f t="array" ref="V29">IF(OR($V$11=$N29:$S29), $M29, "")</f>
        <v/>
      </c>
      <c r="W29" s="137" t="str" cm="1">
        <f t="array" ref="W29">IF(OR($W$11=$N29:$S29), $M29, "")</f>
        <v/>
      </c>
      <c r="X29" s="137" t="str" cm="1">
        <f t="array" ref="X29">IF(OR($X$11=$N29:$S29), $M29, "")</f>
        <v/>
      </c>
      <c r="Y29" s="137" t="str" cm="1">
        <f t="array" ref="Y29">IF(OR($Y$11=$N29:$S29), $M29, "")</f>
        <v/>
      </c>
      <c r="Z29" s="137" t="str" cm="1">
        <f t="array" ref="Z29">IF(OR($Z$11=$N29:$S29), $M29, "")</f>
        <v/>
      </c>
      <c r="AA29" s="137" t="str" cm="1">
        <f t="array" ref="AA29">IF(OR($AA$11=$N29:$S29), $M29, "")</f>
        <v/>
      </c>
      <c r="AB29" s="137" t="str" cm="1">
        <f t="array" ref="AB29">IF(OR($AB$11=$N29:$S29), $M29, "")</f>
        <v/>
      </c>
      <c r="AC29" s="138" t="str" cm="1">
        <f t="array" ref="AC29">IF(OR($AC$11=$N29:$S29), $M29, "")</f>
        <v/>
      </c>
      <c r="AD29" s="96"/>
      <c r="AE29" s="97"/>
      <c r="AF29" s="97"/>
      <c r="AG29" s="97"/>
      <c r="AH29" s="97"/>
      <c r="AI29" s="97"/>
      <c r="AJ29" s="97"/>
      <c r="AK29" s="97"/>
      <c r="AL29" s="97"/>
      <c r="AM29" s="98"/>
    </row>
    <row r="30" spans="1:39" s="244" customFormat="1" ht="36">
      <c r="A30" s="125">
        <v>7</v>
      </c>
      <c r="B30" s="153" t="s">
        <v>385</v>
      </c>
      <c r="C30" s="154" t="s">
        <v>861</v>
      </c>
      <c r="D30" s="126" t="s">
        <v>822</v>
      </c>
      <c r="E30" s="264" t="s">
        <v>838</v>
      </c>
      <c r="F30" s="282"/>
      <c r="G30" s="128"/>
      <c r="H30" s="132"/>
      <c r="I30" s="283"/>
      <c r="J30" s="132"/>
      <c r="K30" s="133"/>
      <c r="L30" s="134"/>
      <c r="M30" s="136">
        <f t="shared" si="10"/>
        <v>0</v>
      </c>
      <c r="N30" s="137">
        <f t="shared" si="11"/>
        <v>0</v>
      </c>
      <c r="O30" s="137">
        <f t="shared" si="3"/>
        <v>0</v>
      </c>
      <c r="P30" s="137">
        <f t="shared" si="4"/>
        <v>0</v>
      </c>
      <c r="Q30" s="137">
        <f t="shared" si="5"/>
        <v>0</v>
      </c>
      <c r="R30" s="137">
        <f t="shared" si="6"/>
        <v>0</v>
      </c>
      <c r="S30" s="137">
        <f t="shared" si="7"/>
        <v>0</v>
      </c>
      <c r="T30" s="137" t="str" cm="1">
        <f t="array" ref="T30">IF(OR($T$11=$N30:$S30), $M30, "")</f>
        <v/>
      </c>
      <c r="U30" s="137" t="str" cm="1">
        <f t="array" ref="U30">IF(OR($U$11=$N30:$S30), $M30, "")</f>
        <v/>
      </c>
      <c r="V30" s="137" t="str" cm="1">
        <f t="array" ref="V30">IF(OR($V$11=$N30:$S30), $M30, "")</f>
        <v/>
      </c>
      <c r="W30" s="137" t="str" cm="1">
        <f t="array" ref="W30">IF(OR($W$11=$N30:$S30), $M30, "")</f>
        <v/>
      </c>
      <c r="X30" s="137" t="str" cm="1">
        <f t="array" ref="X30">IF(OR($X$11=$N30:$S30), $M30, "")</f>
        <v/>
      </c>
      <c r="Y30" s="137" t="str" cm="1">
        <f t="array" ref="Y30">IF(OR($Y$11=$N30:$S30), $M30, "")</f>
        <v/>
      </c>
      <c r="Z30" s="137" t="str" cm="1">
        <f t="array" ref="Z30">IF(OR($Z$11=$N30:$S30), $M30, "")</f>
        <v/>
      </c>
      <c r="AA30" s="137" t="str" cm="1">
        <f t="array" ref="AA30">IF(OR($AA$11=$N30:$S30), $M30, "")</f>
        <v/>
      </c>
      <c r="AB30" s="137" t="str" cm="1">
        <f t="array" ref="AB30">IF(OR($AB$11=$N30:$S30), $M30, "")</f>
        <v/>
      </c>
      <c r="AC30" s="138" t="str" cm="1">
        <f t="array" ref="AC30">IF(OR($AC$11=$N30:$S30), $M30, "")</f>
        <v/>
      </c>
      <c r="AD30" s="96"/>
      <c r="AE30" s="97"/>
      <c r="AF30" s="97"/>
      <c r="AG30" s="97"/>
      <c r="AH30" s="97"/>
      <c r="AI30" s="97"/>
      <c r="AJ30" s="97"/>
      <c r="AK30" s="97"/>
      <c r="AL30" s="97"/>
      <c r="AM30" s="98"/>
    </row>
    <row r="31" spans="1:39" s="244" customFormat="1" ht="18">
      <c r="A31" s="125"/>
      <c r="B31" s="153"/>
      <c r="C31" s="154"/>
      <c r="D31" s="276"/>
      <c r="E31" s="276"/>
      <c r="F31" s="282"/>
      <c r="G31" s="128"/>
      <c r="H31" s="132"/>
      <c r="I31" s="283"/>
      <c r="J31" s="132"/>
      <c r="K31" s="133"/>
      <c r="L31" s="134"/>
      <c r="M31" s="136">
        <f t="shared" si="10"/>
        <v>0</v>
      </c>
      <c r="N31" s="137">
        <f t="shared" si="11"/>
        <v>0</v>
      </c>
      <c r="O31" s="137">
        <f t="shared" si="3"/>
        <v>0</v>
      </c>
      <c r="P31" s="137">
        <f t="shared" si="4"/>
        <v>0</v>
      </c>
      <c r="Q31" s="137">
        <f t="shared" si="5"/>
        <v>0</v>
      </c>
      <c r="R31" s="137">
        <f t="shared" si="6"/>
        <v>0</v>
      </c>
      <c r="S31" s="137">
        <f t="shared" si="7"/>
        <v>0</v>
      </c>
      <c r="T31" s="137" t="str" cm="1">
        <f t="array" ref="T31">IF(OR($T$11=$N31:$S31), $M31, "")</f>
        <v/>
      </c>
      <c r="U31" s="137" t="str" cm="1">
        <f t="array" ref="U31">IF(OR($U$11=$N31:$S31), $M31, "")</f>
        <v/>
      </c>
      <c r="V31" s="137" t="str" cm="1">
        <f t="array" ref="V31">IF(OR($V$11=$N31:$S31), $M31, "")</f>
        <v/>
      </c>
      <c r="W31" s="137" t="str" cm="1">
        <f t="array" ref="W31">IF(OR($W$11=$N31:$S31), $M31, "")</f>
        <v/>
      </c>
      <c r="X31" s="137" t="str" cm="1">
        <f t="array" ref="X31">IF(OR($X$11=$N31:$S31), $M31, "")</f>
        <v/>
      </c>
      <c r="Y31" s="137" t="str" cm="1">
        <f t="array" ref="Y31">IF(OR($Y$11=$N31:$S31), $M31, "")</f>
        <v/>
      </c>
      <c r="Z31" s="137" t="str" cm="1">
        <f t="array" ref="Z31">IF(OR($Z$11=$N31:$S31), $M31, "")</f>
        <v/>
      </c>
      <c r="AA31" s="137" t="str" cm="1">
        <f t="array" ref="AA31">IF(OR($AA$11=$N31:$S31), $M31, "")</f>
        <v/>
      </c>
      <c r="AB31" s="137" t="str" cm="1">
        <f t="array" ref="AB31">IF(OR($AB$11=$N31:$S31), $M31, "")</f>
        <v/>
      </c>
      <c r="AC31" s="138" t="str" cm="1">
        <f t="array" ref="AC31">IF(OR($AC$11=$N31:$S31), $M31, "")</f>
        <v/>
      </c>
      <c r="AD31" s="96"/>
      <c r="AE31" s="97"/>
      <c r="AF31" s="97"/>
      <c r="AG31" s="97"/>
      <c r="AH31" s="97"/>
      <c r="AI31" s="97"/>
      <c r="AJ31" s="97"/>
      <c r="AK31" s="97"/>
      <c r="AL31" s="97"/>
      <c r="AM31" s="98"/>
    </row>
    <row r="32" spans="1:39" s="244" customFormat="1" ht="18">
      <c r="A32" s="125"/>
      <c r="B32" s="153"/>
      <c r="C32" s="154"/>
      <c r="D32" s="276"/>
      <c r="E32" s="276"/>
      <c r="F32" s="282"/>
      <c r="G32" s="128"/>
      <c r="H32" s="132"/>
      <c r="I32" s="283"/>
      <c r="J32" s="132"/>
      <c r="K32" s="133"/>
      <c r="L32" s="134"/>
      <c r="M32" s="136">
        <f t="shared" si="10"/>
        <v>0</v>
      </c>
      <c r="N32" s="137">
        <f t="shared" si="11"/>
        <v>0</v>
      </c>
      <c r="O32" s="137">
        <f t="shared" si="3"/>
        <v>0</v>
      </c>
      <c r="P32" s="137">
        <f t="shared" si="4"/>
        <v>0</v>
      </c>
      <c r="Q32" s="137">
        <f t="shared" si="5"/>
        <v>0</v>
      </c>
      <c r="R32" s="137">
        <f t="shared" si="6"/>
        <v>0</v>
      </c>
      <c r="S32" s="137">
        <f t="shared" si="7"/>
        <v>0</v>
      </c>
      <c r="T32" s="137" t="str" cm="1">
        <f t="array" ref="T32">IF(OR($T$11=$N32:$S32), $M32, "")</f>
        <v/>
      </c>
      <c r="U32" s="137" t="str" cm="1">
        <f t="array" ref="U32">IF(OR($U$11=$N32:$S32), $M32, "")</f>
        <v/>
      </c>
      <c r="V32" s="137" t="str" cm="1">
        <f t="array" ref="V32">IF(OR($V$11=$N32:$S32), $M32, "")</f>
        <v/>
      </c>
      <c r="W32" s="137" t="str" cm="1">
        <f t="array" ref="W32">IF(OR($W$11=$N32:$S32), $M32, "")</f>
        <v/>
      </c>
      <c r="X32" s="137" t="str" cm="1">
        <f t="array" ref="X32">IF(OR($X$11=$N32:$S32), $M32, "")</f>
        <v/>
      </c>
      <c r="Y32" s="137" t="str" cm="1">
        <f t="array" ref="Y32">IF(OR($Y$11=$N32:$S32), $M32, "")</f>
        <v/>
      </c>
      <c r="Z32" s="137" t="str" cm="1">
        <f t="array" ref="Z32">IF(OR($Z$11=$N32:$S32), $M32, "")</f>
        <v/>
      </c>
      <c r="AA32" s="137" t="str" cm="1">
        <f t="array" ref="AA32">IF(OR($AA$11=$N32:$S32), $M32, "")</f>
        <v/>
      </c>
      <c r="AB32" s="137" t="str" cm="1">
        <f t="array" ref="AB32">IF(OR($AB$11=$N32:$S32), $M32, "")</f>
        <v/>
      </c>
      <c r="AC32" s="138" t="str" cm="1">
        <f t="array" ref="AC32">IF(OR($AC$11=$N32:$S32), $M32, "")</f>
        <v/>
      </c>
      <c r="AD32" s="96"/>
      <c r="AE32" s="97"/>
      <c r="AF32" s="97"/>
      <c r="AG32" s="97"/>
      <c r="AH32" s="97"/>
      <c r="AI32" s="97"/>
      <c r="AJ32" s="97"/>
      <c r="AK32" s="97"/>
      <c r="AL32" s="97"/>
      <c r="AM32" s="98"/>
    </row>
    <row r="33" spans="1:39" s="244" customFormat="1" ht="36">
      <c r="A33" s="125">
        <v>8</v>
      </c>
      <c r="B33" s="153" t="s">
        <v>385</v>
      </c>
      <c r="C33" s="280" t="s">
        <v>748</v>
      </c>
      <c r="D33" s="276" t="s">
        <v>839</v>
      </c>
      <c r="E33" s="264" t="s">
        <v>838</v>
      </c>
      <c r="F33" s="282"/>
      <c r="G33" s="128"/>
      <c r="H33" s="132"/>
      <c r="I33" s="283"/>
      <c r="J33" s="132"/>
      <c r="K33" s="133"/>
      <c r="L33" s="134"/>
      <c r="M33" s="136">
        <f t="shared" si="10"/>
        <v>0</v>
      </c>
      <c r="N33" s="137">
        <f t="shared" si="11"/>
        <v>0</v>
      </c>
      <c r="O33" s="137">
        <f t="shared" si="3"/>
        <v>0</v>
      </c>
      <c r="P33" s="137">
        <f t="shared" si="4"/>
        <v>0</v>
      </c>
      <c r="Q33" s="137">
        <f t="shared" si="5"/>
        <v>0</v>
      </c>
      <c r="R33" s="137">
        <f t="shared" si="6"/>
        <v>0</v>
      </c>
      <c r="S33" s="137">
        <f t="shared" si="7"/>
        <v>0</v>
      </c>
      <c r="T33" s="137" t="str" cm="1">
        <f t="array" ref="T33">IF(OR($T$11=$N33:$S33), $M33, "")</f>
        <v/>
      </c>
      <c r="U33" s="137" t="str" cm="1">
        <f t="array" ref="U33">IF(OR($U$11=$N33:$S33), $M33, "")</f>
        <v/>
      </c>
      <c r="V33" s="137" t="str" cm="1">
        <f t="array" ref="V33">IF(OR($V$11=$N33:$S33), $M33, "")</f>
        <v/>
      </c>
      <c r="W33" s="137" t="str" cm="1">
        <f t="array" ref="W33">IF(OR($W$11=$N33:$S33), $M33, "")</f>
        <v/>
      </c>
      <c r="X33" s="137" t="str" cm="1">
        <f t="array" ref="X33">IF(OR($X$11=$N33:$S33), $M33, "")</f>
        <v/>
      </c>
      <c r="Y33" s="137" t="str" cm="1">
        <f t="array" ref="Y33">IF(OR($Y$11=$N33:$S33), $M33, "")</f>
        <v/>
      </c>
      <c r="Z33" s="137" t="str" cm="1">
        <f t="array" ref="Z33">IF(OR($Z$11=$N33:$S33), $M33, "")</f>
        <v/>
      </c>
      <c r="AA33" s="137" t="str" cm="1">
        <f t="array" ref="AA33">IF(OR($AA$11=$N33:$S33), $M33, "")</f>
        <v/>
      </c>
      <c r="AB33" s="137" t="str" cm="1">
        <f t="array" ref="AB33">IF(OR($AB$11=$N33:$S33), $M33, "")</f>
        <v/>
      </c>
      <c r="AC33" s="138" t="str" cm="1">
        <f t="array" ref="AC33">IF(OR($AC$11=$N33:$S33), $M33, "")</f>
        <v/>
      </c>
      <c r="AD33" s="96"/>
      <c r="AE33" s="97"/>
      <c r="AF33" s="97"/>
      <c r="AG33" s="97"/>
      <c r="AH33" s="97"/>
      <c r="AI33" s="97"/>
      <c r="AJ33" s="97"/>
      <c r="AK33" s="97"/>
      <c r="AL33" s="97"/>
      <c r="AM33" s="98"/>
    </row>
    <row r="34" spans="1:39" s="244" customFormat="1" ht="18">
      <c r="A34" s="125"/>
      <c r="B34" s="153"/>
      <c r="C34" s="280"/>
      <c r="D34" s="276"/>
      <c r="E34" s="276"/>
      <c r="F34" s="282"/>
      <c r="G34" s="128"/>
      <c r="H34" s="132"/>
      <c r="I34" s="283"/>
      <c r="J34" s="132"/>
      <c r="K34" s="133"/>
      <c r="L34" s="134"/>
      <c r="M34" s="136">
        <f t="shared" si="10"/>
        <v>0</v>
      </c>
      <c r="N34" s="137">
        <f t="shared" si="11"/>
        <v>0</v>
      </c>
      <c r="O34" s="137">
        <f t="shared" si="3"/>
        <v>0</v>
      </c>
      <c r="P34" s="137">
        <f t="shared" si="4"/>
        <v>0</v>
      </c>
      <c r="Q34" s="137">
        <f t="shared" si="5"/>
        <v>0</v>
      </c>
      <c r="R34" s="137">
        <f t="shared" si="6"/>
        <v>0</v>
      </c>
      <c r="S34" s="137">
        <f t="shared" si="7"/>
        <v>0</v>
      </c>
      <c r="T34" s="137" t="str" cm="1">
        <f t="array" ref="T34">IF(OR($T$11=$N34:$S34), $M34, "")</f>
        <v/>
      </c>
      <c r="U34" s="137" t="str" cm="1">
        <f t="array" ref="U34">IF(OR($U$11=$N34:$S34), $M34, "")</f>
        <v/>
      </c>
      <c r="V34" s="137" t="str" cm="1">
        <f t="array" ref="V34">IF(OR($V$11=$N34:$S34), $M34, "")</f>
        <v/>
      </c>
      <c r="W34" s="137" t="str" cm="1">
        <f t="array" ref="W34">IF(OR($W$11=$N34:$S34), $M34, "")</f>
        <v/>
      </c>
      <c r="X34" s="137" t="str" cm="1">
        <f t="array" ref="X34">IF(OR($X$11=$N34:$S34), $M34, "")</f>
        <v/>
      </c>
      <c r="Y34" s="137" t="str" cm="1">
        <f t="array" ref="Y34">IF(OR($Y$11=$N34:$S34), $M34, "")</f>
        <v/>
      </c>
      <c r="Z34" s="137" t="str" cm="1">
        <f t="array" ref="Z34">IF(OR($Z$11=$N34:$S34), $M34, "")</f>
        <v/>
      </c>
      <c r="AA34" s="137" t="str" cm="1">
        <f t="array" ref="AA34">IF(OR($AA$11=$N34:$S34), $M34, "")</f>
        <v/>
      </c>
      <c r="AB34" s="137" t="str" cm="1">
        <f t="array" ref="AB34">IF(OR($AB$11=$N34:$S34), $M34, "")</f>
        <v/>
      </c>
      <c r="AC34" s="138" t="str" cm="1">
        <f t="array" ref="AC34">IF(OR($AC$11=$N34:$S34), $M34, "")</f>
        <v/>
      </c>
      <c r="AD34" s="96"/>
      <c r="AE34" s="97"/>
      <c r="AF34" s="97"/>
      <c r="AG34" s="97"/>
      <c r="AH34" s="97"/>
      <c r="AI34" s="97"/>
      <c r="AJ34" s="97"/>
      <c r="AK34" s="97"/>
      <c r="AL34" s="97"/>
      <c r="AM34" s="98"/>
    </row>
    <row r="35" spans="1:39" s="244" customFormat="1" ht="18">
      <c r="A35" s="125"/>
      <c r="B35" s="153"/>
      <c r="C35" s="280"/>
      <c r="D35" s="276"/>
      <c r="E35" s="276"/>
      <c r="F35" s="282"/>
      <c r="G35" s="128"/>
      <c r="H35" s="132"/>
      <c r="I35" s="283"/>
      <c r="J35" s="132"/>
      <c r="K35" s="133"/>
      <c r="L35" s="134"/>
      <c r="M35" s="136">
        <f t="shared" si="10"/>
        <v>0</v>
      </c>
      <c r="N35" s="137">
        <f t="shared" si="11"/>
        <v>0</v>
      </c>
      <c r="O35" s="137">
        <f t="shared" si="3"/>
        <v>0</v>
      </c>
      <c r="P35" s="137">
        <f t="shared" si="4"/>
        <v>0</v>
      </c>
      <c r="Q35" s="137">
        <f t="shared" si="5"/>
        <v>0</v>
      </c>
      <c r="R35" s="137">
        <f t="shared" si="6"/>
        <v>0</v>
      </c>
      <c r="S35" s="137">
        <f t="shared" si="7"/>
        <v>0</v>
      </c>
      <c r="T35" s="137" t="str" cm="1">
        <f t="array" ref="T35">IF(OR($T$11=$N35:$S35), $M35, "")</f>
        <v/>
      </c>
      <c r="U35" s="137" t="str" cm="1">
        <f t="array" ref="U35">IF(OR($U$11=$N35:$S35), $M35, "")</f>
        <v/>
      </c>
      <c r="V35" s="137" t="str" cm="1">
        <f t="array" ref="V35">IF(OR($V$11=$N35:$S35), $M35, "")</f>
        <v/>
      </c>
      <c r="W35" s="137" t="str" cm="1">
        <f t="array" ref="W35">IF(OR($W$11=$N35:$S35), $M35, "")</f>
        <v/>
      </c>
      <c r="X35" s="137" t="str" cm="1">
        <f t="array" ref="X35">IF(OR($X$11=$N35:$S35), $M35, "")</f>
        <v/>
      </c>
      <c r="Y35" s="137" t="str" cm="1">
        <f t="array" ref="Y35">IF(OR($Y$11=$N35:$S35), $M35, "")</f>
        <v/>
      </c>
      <c r="Z35" s="137" t="str" cm="1">
        <f t="array" ref="Z35">IF(OR($Z$11=$N35:$S35), $M35, "")</f>
        <v/>
      </c>
      <c r="AA35" s="137" t="str" cm="1">
        <f t="array" ref="AA35">IF(OR($AA$11=$N35:$S35), $M35, "")</f>
        <v/>
      </c>
      <c r="AB35" s="137" t="str" cm="1">
        <f t="array" ref="AB35">IF(OR($AB$11=$N35:$S35), $M35, "")</f>
        <v/>
      </c>
      <c r="AC35" s="138" t="str" cm="1">
        <f t="array" ref="AC35">IF(OR($AC$11=$N35:$S35), $M35, "")</f>
        <v/>
      </c>
      <c r="AD35" s="96"/>
      <c r="AE35" s="97"/>
      <c r="AF35" s="97"/>
      <c r="AG35" s="97"/>
      <c r="AH35" s="97"/>
      <c r="AI35" s="97"/>
      <c r="AJ35" s="97"/>
      <c r="AK35" s="97"/>
      <c r="AL35" s="97"/>
      <c r="AM35" s="98"/>
    </row>
    <row r="36" spans="1:39" s="244" customFormat="1" ht="36">
      <c r="A36" s="125">
        <v>9</v>
      </c>
      <c r="B36" s="153" t="s">
        <v>385</v>
      </c>
      <c r="C36" s="280" t="s">
        <v>748</v>
      </c>
      <c r="D36" s="276" t="s">
        <v>795</v>
      </c>
      <c r="E36" s="126" t="s">
        <v>836</v>
      </c>
      <c r="F36" s="282"/>
      <c r="G36" s="128"/>
      <c r="H36" s="132"/>
      <c r="I36" s="283"/>
      <c r="J36" s="132"/>
      <c r="K36" s="133"/>
      <c r="L36" s="134"/>
      <c r="M36" s="136">
        <f t="shared" si="10"/>
        <v>0</v>
      </c>
      <c r="N36" s="137">
        <f t="shared" si="11"/>
        <v>0</v>
      </c>
      <c r="O36" s="137">
        <f t="shared" si="3"/>
        <v>0</v>
      </c>
      <c r="P36" s="137">
        <f t="shared" si="4"/>
        <v>0</v>
      </c>
      <c r="Q36" s="137">
        <f t="shared" si="5"/>
        <v>0</v>
      </c>
      <c r="R36" s="137">
        <f t="shared" si="6"/>
        <v>0</v>
      </c>
      <c r="S36" s="137">
        <f t="shared" si="7"/>
        <v>0</v>
      </c>
      <c r="T36" s="137" t="str" cm="1">
        <f t="array" ref="T36">IF(OR($T$11=$N36:$S36), $M36, "")</f>
        <v/>
      </c>
      <c r="U36" s="137" t="str" cm="1">
        <f t="array" ref="U36">IF(OR($U$11=$N36:$S36), $M36, "")</f>
        <v/>
      </c>
      <c r="V36" s="137" t="str" cm="1">
        <f t="array" ref="V36">IF(OR($V$11=$N36:$S36), $M36, "")</f>
        <v/>
      </c>
      <c r="W36" s="137" t="str" cm="1">
        <f t="array" ref="W36">IF(OR($W$11=$N36:$S36), $M36, "")</f>
        <v/>
      </c>
      <c r="X36" s="137" t="str" cm="1">
        <f t="array" ref="X36">IF(OR($X$11=$N36:$S36), $M36, "")</f>
        <v/>
      </c>
      <c r="Y36" s="137" t="str" cm="1">
        <f t="array" ref="Y36">IF(OR($Y$11=$N36:$S36), $M36, "")</f>
        <v/>
      </c>
      <c r="Z36" s="137" t="str" cm="1">
        <f t="array" ref="Z36">IF(OR($Z$11=$N36:$S36), $M36, "")</f>
        <v/>
      </c>
      <c r="AA36" s="137" t="str" cm="1">
        <f t="array" ref="AA36">IF(OR($AA$11=$N36:$S36), $M36, "")</f>
        <v/>
      </c>
      <c r="AB36" s="137" t="str" cm="1">
        <f t="array" ref="AB36">IF(OR($AB$11=$N36:$S36), $M36, "")</f>
        <v/>
      </c>
      <c r="AC36" s="138" t="str" cm="1">
        <f t="array" ref="AC36">IF(OR($AC$11=$N36:$S36), $M36, "")</f>
        <v/>
      </c>
      <c r="AD36" s="96"/>
      <c r="AE36" s="97"/>
      <c r="AF36" s="97"/>
      <c r="AG36" s="97"/>
      <c r="AH36" s="97"/>
      <c r="AI36" s="97"/>
      <c r="AJ36" s="97"/>
      <c r="AK36" s="97"/>
      <c r="AL36" s="97"/>
      <c r="AM36" s="98"/>
    </row>
    <row r="37" spans="1:39" s="244" customFormat="1" ht="18">
      <c r="A37" s="125"/>
      <c r="B37" s="153"/>
      <c r="C37" s="280"/>
      <c r="D37" s="276"/>
      <c r="E37" s="276"/>
      <c r="F37" s="282"/>
      <c r="G37" s="128"/>
      <c r="H37" s="132"/>
      <c r="I37" s="283"/>
      <c r="J37" s="132"/>
      <c r="K37" s="133"/>
      <c r="L37" s="134"/>
      <c r="M37" s="136">
        <f t="shared" si="10"/>
        <v>0</v>
      </c>
      <c r="N37" s="137">
        <f t="shared" si="11"/>
        <v>0</v>
      </c>
      <c r="O37" s="137">
        <f t="shared" si="3"/>
        <v>0</v>
      </c>
      <c r="P37" s="137">
        <f t="shared" si="4"/>
        <v>0</v>
      </c>
      <c r="Q37" s="137">
        <f t="shared" si="5"/>
        <v>0</v>
      </c>
      <c r="R37" s="137">
        <f t="shared" si="6"/>
        <v>0</v>
      </c>
      <c r="S37" s="137">
        <f t="shared" si="7"/>
        <v>0</v>
      </c>
      <c r="T37" s="137" t="str" cm="1">
        <f t="array" ref="T37">IF(OR($T$11=$N37:$S37), $M37, "")</f>
        <v/>
      </c>
      <c r="U37" s="137" t="str" cm="1">
        <f t="array" ref="U37">IF(OR($U$11=$N37:$S37), $M37, "")</f>
        <v/>
      </c>
      <c r="V37" s="137" t="str" cm="1">
        <f t="array" ref="V37">IF(OR($V$11=$N37:$S37), $M37, "")</f>
        <v/>
      </c>
      <c r="W37" s="137" t="str" cm="1">
        <f t="array" ref="W37">IF(OR($W$11=$N37:$S37), $M37, "")</f>
        <v/>
      </c>
      <c r="X37" s="137" t="str" cm="1">
        <f t="array" ref="X37">IF(OR($X$11=$N37:$S37), $M37, "")</f>
        <v/>
      </c>
      <c r="Y37" s="137" t="str" cm="1">
        <f t="array" ref="Y37">IF(OR($Y$11=$N37:$S37), $M37, "")</f>
        <v/>
      </c>
      <c r="Z37" s="137" t="str" cm="1">
        <f t="array" ref="Z37">IF(OR($Z$11=$N37:$S37), $M37, "")</f>
        <v/>
      </c>
      <c r="AA37" s="137" t="str" cm="1">
        <f t="array" ref="AA37">IF(OR($AA$11=$N37:$S37), $M37, "")</f>
        <v/>
      </c>
      <c r="AB37" s="137" t="str" cm="1">
        <f t="array" ref="AB37">IF(OR($AB$11=$N37:$S37), $M37, "")</f>
        <v/>
      </c>
      <c r="AC37" s="138" t="str" cm="1">
        <f t="array" ref="AC37">IF(OR($AC$11=$N37:$S37), $M37, "")</f>
        <v/>
      </c>
      <c r="AD37" s="96"/>
      <c r="AE37" s="97"/>
      <c r="AF37" s="97"/>
      <c r="AG37" s="97"/>
      <c r="AH37" s="97"/>
      <c r="AI37" s="97"/>
      <c r="AJ37" s="97"/>
      <c r="AK37" s="97"/>
      <c r="AL37" s="97"/>
      <c r="AM37" s="98"/>
    </row>
    <row r="38" spans="1:39" s="244" customFormat="1" ht="18">
      <c r="A38" s="125"/>
      <c r="B38" s="153"/>
      <c r="C38" s="280"/>
      <c r="D38" s="276"/>
      <c r="E38" s="276"/>
      <c r="F38" s="282"/>
      <c r="G38" s="128"/>
      <c r="H38" s="132"/>
      <c r="I38" s="283"/>
      <c r="J38" s="132"/>
      <c r="K38" s="133"/>
      <c r="L38" s="134"/>
      <c r="M38" s="136">
        <f t="shared" si="10"/>
        <v>0</v>
      </c>
      <c r="N38" s="137">
        <f t="shared" si="11"/>
        <v>0</v>
      </c>
      <c r="O38" s="137">
        <f t="shared" si="3"/>
        <v>0</v>
      </c>
      <c r="P38" s="137">
        <f t="shared" si="4"/>
        <v>0</v>
      </c>
      <c r="Q38" s="137">
        <f t="shared" si="5"/>
        <v>0</v>
      </c>
      <c r="R38" s="137">
        <f t="shared" si="6"/>
        <v>0</v>
      </c>
      <c r="S38" s="137">
        <f t="shared" si="7"/>
        <v>0</v>
      </c>
      <c r="T38" s="137" t="str" cm="1">
        <f t="array" ref="T38">IF(OR($T$11=$N38:$S38), $M38, "")</f>
        <v/>
      </c>
      <c r="U38" s="137" t="str" cm="1">
        <f t="array" ref="U38">IF(OR($U$11=$N38:$S38), $M38, "")</f>
        <v/>
      </c>
      <c r="V38" s="137" t="str" cm="1">
        <f t="array" ref="V38">IF(OR($V$11=$N38:$S38), $M38, "")</f>
        <v/>
      </c>
      <c r="W38" s="137" t="str" cm="1">
        <f t="array" ref="W38">IF(OR($W$11=$N38:$S38), $M38, "")</f>
        <v/>
      </c>
      <c r="X38" s="137" t="str" cm="1">
        <f t="array" ref="X38">IF(OR($X$11=$N38:$S38), $M38, "")</f>
        <v/>
      </c>
      <c r="Y38" s="137" t="str" cm="1">
        <f t="array" ref="Y38">IF(OR($Y$11=$N38:$S38), $M38, "")</f>
        <v/>
      </c>
      <c r="Z38" s="137" t="str" cm="1">
        <f t="array" ref="Z38">IF(OR($Z$11=$N38:$S38), $M38, "")</f>
        <v/>
      </c>
      <c r="AA38" s="137" t="str" cm="1">
        <f t="array" ref="AA38">IF(OR($AA$11=$N38:$S38), $M38, "")</f>
        <v/>
      </c>
      <c r="AB38" s="137" t="str" cm="1">
        <f t="array" ref="AB38">IF(OR($AB$11=$N38:$S38), $M38, "")</f>
        <v/>
      </c>
      <c r="AC38" s="138" t="str" cm="1">
        <f t="array" ref="AC38">IF(OR($AC$11=$N38:$S38), $M38, "")</f>
        <v/>
      </c>
      <c r="AD38" s="96"/>
      <c r="AE38" s="97"/>
      <c r="AF38" s="97"/>
      <c r="AG38" s="97"/>
      <c r="AH38" s="97"/>
      <c r="AI38" s="97"/>
      <c r="AJ38" s="97"/>
      <c r="AK38" s="97"/>
      <c r="AL38" s="97"/>
      <c r="AM38" s="98"/>
    </row>
    <row r="39" spans="1:39" s="244" customFormat="1" ht="36">
      <c r="A39" s="125">
        <v>10</v>
      </c>
      <c r="B39" s="153" t="s">
        <v>393</v>
      </c>
      <c r="C39" s="235" t="s">
        <v>860</v>
      </c>
      <c r="D39" s="264" t="s">
        <v>816</v>
      </c>
      <c r="E39" s="264" t="s">
        <v>838</v>
      </c>
      <c r="F39" s="282"/>
      <c r="G39" s="128"/>
      <c r="H39" s="132"/>
      <c r="I39" s="283"/>
      <c r="J39" s="132"/>
      <c r="K39" s="133"/>
      <c r="L39" s="135"/>
      <c r="M39" s="136">
        <f t="shared" si="10"/>
        <v>0</v>
      </c>
      <c r="N39" s="137">
        <f t="shared" si="11"/>
        <v>0</v>
      </c>
      <c r="O39" s="137">
        <f t="shared" si="3"/>
        <v>0</v>
      </c>
      <c r="P39" s="137">
        <f t="shared" si="4"/>
        <v>0</v>
      </c>
      <c r="Q39" s="137">
        <f t="shared" si="5"/>
        <v>0</v>
      </c>
      <c r="R39" s="137">
        <f t="shared" si="6"/>
        <v>0</v>
      </c>
      <c r="S39" s="137">
        <f t="shared" si="7"/>
        <v>0</v>
      </c>
      <c r="T39" s="137" t="str" cm="1">
        <f t="array" ref="T39">IF(OR($T$11=$N39:$S39), $M39, "")</f>
        <v/>
      </c>
      <c r="U39" s="137" t="str" cm="1">
        <f t="array" ref="U39">IF(OR($U$11=$N39:$S39), $M39, "")</f>
        <v/>
      </c>
      <c r="V39" s="137" t="str" cm="1">
        <f t="array" ref="V39">IF(OR($V$11=$N39:$S39), $M39, "")</f>
        <v/>
      </c>
      <c r="W39" s="137" t="str" cm="1">
        <f t="array" ref="W39">IF(OR($W$11=$N39:$S39), $M39, "")</f>
        <v/>
      </c>
      <c r="X39" s="137" t="str" cm="1">
        <f t="array" ref="X39">IF(OR($X$11=$N39:$S39), $M39, "")</f>
        <v/>
      </c>
      <c r="Y39" s="137" t="str" cm="1">
        <f t="array" ref="Y39">IF(OR($Y$11=$N39:$S39), $M39, "")</f>
        <v/>
      </c>
      <c r="Z39" s="137" t="str" cm="1">
        <f t="array" ref="Z39">IF(OR($Z$11=$N39:$S39), $M39, "")</f>
        <v/>
      </c>
      <c r="AA39" s="137" t="str" cm="1">
        <f t="array" ref="AA39">IF(OR($AA$11=$N39:$S39), $M39, "")</f>
        <v/>
      </c>
      <c r="AB39" s="137" t="str" cm="1">
        <f t="array" ref="AB39">IF(OR($AB$11=$N39:$S39), $M39, "")</f>
        <v/>
      </c>
      <c r="AC39" s="138" t="str" cm="1">
        <f t="array" ref="AC39">IF(OR($AC$11=$N39:$S39), $M39, "")</f>
        <v/>
      </c>
      <c r="AD39" s="96" t="str" cm="1">
        <f t="array" ref="AD39">IF(OR($AD$11=$N39:$S39), $M39, "")</f>
        <v/>
      </c>
      <c r="AE39" s="97" t="str" cm="1">
        <f t="array" ref="AE39">IF(OR($AE$11=$N39:$S39), $M39, "")</f>
        <v/>
      </c>
      <c r="AF39" s="97" t="str" cm="1">
        <f t="array" ref="AF39">IF(OR($AF$11=$N39:$S39), $M39, "")</f>
        <v/>
      </c>
      <c r="AG39" s="97" t="str" cm="1">
        <f t="array" ref="AG39">IF(OR($AG$11=$N39:$S39), $M39, "")</f>
        <v/>
      </c>
      <c r="AH39" s="97" t="str" cm="1">
        <f t="array" ref="AH39">IF(OR($AH$11=$N39:$S39), $M39, "")</f>
        <v/>
      </c>
      <c r="AI39" s="97" t="str" cm="1">
        <f t="array" ref="AI39">IF(OR($AI$11=$N39:$S39), $M39, "")</f>
        <v/>
      </c>
      <c r="AJ39" s="97" t="str" cm="1">
        <f t="array" ref="AJ39">IF(OR($AJ$11=$N39:$S39), $M39, "")</f>
        <v/>
      </c>
      <c r="AK39" s="97" t="str" cm="1">
        <f t="array" ref="AK39">IF(OR($AK$11=$N39:$S39), $M39, "")</f>
        <v/>
      </c>
      <c r="AL39" s="97" t="str" cm="1">
        <f t="array" ref="AL39">IF(OR($AL$11=$N39:$S39), $M39, "")</f>
        <v/>
      </c>
      <c r="AM39" s="98" t="str" cm="1">
        <f t="array" ref="AM39">IF(OR($AM$11=$N39:$S39), $M39, "")</f>
        <v/>
      </c>
    </row>
    <row r="40" spans="1:39" s="244" customFormat="1" ht="18">
      <c r="A40" s="125"/>
      <c r="B40" s="153"/>
      <c r="C40" s="235"/>
      <c r="D40" s="126"/>
      <c r="E40" s="126"/>
      <c r="F40" s="282"/>
      <c r="G40" s="128"/>
      <c r="H40" s="132"/>
      <c r="I40" s="283"/>
      <c r="J40" s="132"/>
      <c r="K40" s="133"/>
      <c r="L40" s="135"/>
      <c r="M40" s="136">
        <f t="shared" si="10"/>
        <v>0</v>
      </c>
      <c r="N40" s="137">
        <f t="shared" si="11"/>
        <v>0</v>
      </c>
      <c r="O40" s="137">
        <f t="shared" si="3"/>
        <v>0</v>
      </c>
      <c r="P40" s="137">
        <f t="shared" si="4"/>
        <v>0</v>
      </c>
      <c r="Q40" s="137">
        <f t="shared" si="5"/>
        <v>0</v>
      </c>
      <c r="R40" s="137">
        <f t="shared" si="6"/>
        <v>0</v>
      </c>
      <c r="S40" s="137">
        <f t="shared" si="7"/>
        <v>0</v>
      </c>
      <c r="T40" s="137" t="str" cm="1">
        <f t="array" ref="T40">IF(OR($T$11=$N40:$S40), $M40, "")</f>
        <v/>
      </c>
      <c r="U40" s="137" t="str" cm="1">
        <f t="array" ref="U40">IF(OR($U$11=$N40:$S40), $M40, "")</f>
        <v/>
      </c>
      <c r="V40" s="137" t="str" cm="1">
        <f t="array" ref="V40">IF(OR($V$11=$N40:$S40), $M40, "")</f>
        <v/>
      </c>
      <c r="W40" s="137" t="str" cm="1">
        <f t="array" ref="W40">IF(OR($W$11=$N40:$S40), $M40, "")</f>
        <v/>
      </c>
      <c r="X40" s="137" t="str" cm="1">
        <f t="array" ref="X40">IF(OR($X$11=$N40:$S40), $M40, "")</f>
        <v/>
      </c>
      <c r="Y40" s="137" t="str" cm="1">
        <f t="array" ref="Y40">IF(OR($Y$11=$N40:$S40), $M40, "")</f>
        <v/>
      </c>
      <c r="Z40" s="137" t="str" cm="1">
        <f t="array" ref="Z40">IF(OR($Z$11=$N40:$S40), $M40, "")</f>
        <v/>
      </c>
      <c r="AA40" s="137" t="str" cm="1">
        <f t="array" ref="AA40">IF(OR($AA$11=$N40:$S40), $M40, "")</f>
        <v/>
      </c>
      <c r="AB40" s="137" t="str" cm="1">
        <f t="array" ref="AB40">IF(OR($AB$11=$N40:$S40), $M40, "")</f>
        <v/>
      </c>
      <c r="AC40" s="138" t="str" cm="1">
        <f t="array" ref="AC40">IF(OR($AC$11=$N40:$S40), $M40, "")</f>
        <v/>
      </c>
      <c r="AD40" s="96" t="str" cm="1">
        <f t="array" ref="AD40">IF(OR($AD$11=$N40:$S40), $M40, "")</f>
        <v/>
      </c>
      <c r="AE40" s="97" t="str" cm="1">
        <f t="array" ref="AE40">IF(OR($AE$11=$N40:$S40), $M40, "")</f>
        <v/>
      </c>
      <c r="AF40" s="97" t="str" cm="1">
        <f t="array" ref="AF40">IF(OR($AF$11=$N40:$S40), $M40, "")</f>
        <v/>
      </c>
      <c r="AG40" s="97" t="str" cm="1">
        <f t="array" ref="AG40">IF(OR($AG$11=$N40:$S40), $M40, "")</f>
        <v/>
      </c>
      <c r="AH40" s="97" t="str" cm="1">
        <f t="array" ref="AH40">IF(OR($AH$11=$N40:$S40), $M40, "")</f>
        <v/>
      </c>
      <c r="AI40" s="97" t="str" cm="1">
        <f t="array" ref="AI40">IF(OR($AI$11=$N40:$S40), $M40, "")</f>
        <v/>
      </c>
      <c r="AJ40" s="97" t="str" cm="1">
        <f t="array" ref="AJ40">IF(OR($AJ$11=$N40:$S40), $M40, "")</f>
        <v/>
      </c>
      <c r="AK40" s="97" t="str" cm="1">
        <f t="array" ref="AK40">IF(OR($AK$11=$N40:$S40), $M40, "")</f>
        <v/>
      </c>
      <c r="AL40" s="97" t="str" cm="1">
        <f t="array" ref="AL40">IF(OR($AL$11=$N40:$S40), $M40, "")</f>
        <v/>
      </c>
      <c r="AM40" s="98" t="str" cm="1">
        <f t="array" ref="AM40">IF(OR($AM$11=$N40:$S40), $M40, "")</f>
        <v/>
      </c>
    </row>
    <row r="41" spans="1:39" s="244" customFormat="1" ht="18">
      <c r="A41" s="125"/>
      <c r="B41" s="153"/>
      <c r="C41" s="235"/>
      <c r="D41" s="264"/>
      <c r="E41" s="264"/>
      <c r="F41" s="282"/>
      <c r="G41" s="128"/>
      <c r="H41" s="132"/>
      <c r="I41" s="283"/>
      <c r="J41" s="132"/>
      <c r="K41" s="133"/>
      <c r="L41" s="135"/>
      <c r="M41" s="136">
        <f t="shared" si="10"/>
        <v>0</v>
      </c>
      <c r="N41" s="137">
        <f t="shared" si="11"/>
        <v>0</v>
      </c>
      <c r="O41" s="137">
        <f t="shared" si="3"/>
        <v>0</v>
      </c>
      <c r="P41" s="137">
        <f t="shared" si="4"/>
        <v>0</v>
      </c>
      <c r="Q41" s="137">
        <f t="shared" si="5"/>
        <v>0</v>
      </c>
      <c r="R41" s="137">
        <f t="shared" si="6"/>
        <v>0</v>
      </c>
      <c r="S41" s="137">
        <f t="shared" si="7"/>
        <v>0</v>
      </c>
      <c r="T41" s="137" t="str" cm="1">
        <f t="array" ref="T41">IF(OR($T$11=$N41:$S41), $M41, "")</f>
        <v/>
      </c>
      <c r="U41" s="137" t="str" cm="1">
        <f t="array" ref="U41">IF(OR($U$11=$N41:$S41), $M41, "")</f>
        <v/>
      </c>
      <c r="V41" s="137" t="str" cm="1">
        <f t="array" ref="V41">IF(OR($V$11=$N41:$S41), $M41, "")</f>
        <v/>
      </c>
      <c r="W41" s="137" t="str" cm="1">
        <f t="array" ref="W41">IF(OR($W$11=$N41:$S41), $M41, "")</f>
        <v/>
      </c>
      <c r="X41" s="137" t="str" cm="1">
        <f t="array" ref="X41">IF(OR($X$11=$N41:$S41), $M41, "")</f>
        <v/>
      </c>
      <c r="Y41" s="137" t="str" cm="1">
        <f t="array" ref="Y41">IF(OR($Y$11=$N41:$S41), $M41, "")</f>
        <v/>
      </c>
      <c r="Z41" s="137" t="str" cm="1">
        <f t="array" ref="Z41">IF(OR($Z$11=$N41:$S41), $M41, "")</f>
        <v/>
      </c>
      <c r="AA41" s="137" t="str" cm="1">
        <f t="array" ref="AA41">IF(OR($AA$11=$N41:$S41), $M41, "")</f>
        <v/>
      </c>
      <c r="AB41" s="137" t="str" cm="1">
        <f t="array" ref="AB41">IF(OR($AB$11=$N41:$S41), $M41, "")</f>
        <v/>
      </c>
      <c r="AC41" s="138" t="str" cm="1">
        <f t="array" ref="AC41">IF(OR($AC$11=$N41:$S41), $M41, "")</f>
        <v/>
      </c>
      <c r="AD41" s="96" t="str" cm="1">
        <f t="array" ref="AD41">IF(OR($AD$11=$N41:$S41), $M41, "")</f>
        <v/>
      </c>
      <c r="AE41" s="97" t="str" cm="1">
        <f t="array" ref="AE41">IF(OR($AE$11=$N41:$S41), $M41, "")</f>
        <v/>
      </c>
      <c r="AF41" s="97" t="str" cm="1">
        <f t="array" ref="AF41">IF(OR($AF$11=$N41:$S41), $M41, "")</f>
        <v/>
      </c>
      <c r="AG41" s="97" t="str" cm="1">
        <f t="array" ref="AG41">IF(OR($AG$11=$N41:$S41), $M41, "")</f>
        <v/>
      </c>
      <c r="AH41" s="97" t="str" cm="1">
        <f t="array" ref="AH41">IF(OR($AH$11=$N41:$S41), $M41, "")</f>
        <v/>
      </c>
      <c r="AI41" s="97" t="str" cm="1">
        <f t="array" ref="AI41">IF(OR($AI$11=$N41:$S41), $M41, "")</f>
        <v/>
      </c>
      <c r="AJ41" s="97" t="str" cm="1">
        <f t="array" ref="AJ41">IF(OR($AJ$11=$N41:$S41), $M41, "")</f>
        <v/>
      </c>
      <c r="AK41" s="97" t="str" cm="1">
        <f t="array" ref="AK41">IF(OR($AK$11=$N41:$S41), $M41, "")</f>
        <v/>
      </c>
      <c r="AL41" s="97" t="str" cm="1">
        <f t="array" ref="AL41">IF(OR($AL$11=$N41:$S41), $M41, "")</f>
        <v/>
      </c>
      <c r="AM41" s="98" t="str" cm="1">
        <f t="array" ref="AM41">IF(OR($AM$11=$N41:$S41), $M41, "")</f>
        <v/>
      </c>
    </row>
    <row r="42" spans="1:39" s="244" customFormat="1" ht="36">
      <c r="A42" s="125">
        <v>11</v>
      </c>
      <c r="B42" s="153" t="s">
        <v>393</v>
      </c>
      <c r="C42" s="235" t="s">
        <v>860</v>
      </c>
      <c r="D42" s="126" t="s">
        <v>779</v>
      </c>
      <c r="E42" s="126" t="s">
        <v>836</v>
      </c>
      <c r="F42" s="282"/>
      <c r="G42" s="128"/>
      <c r="H42" s="132"/>
      <c r="I42" s="283"/>
      <c r="J42" s="132"/>
      <c r="K42" s="133"/>
      <c r="L42" s="135"/>
      <c r="M42" s="136">
        <f t="shared" si="10"/>
        <v>0</v>
      </c>
      <c r="N42" s="137">
        <f t="shared" si="11"/>
        <v>0</v>
      </c>
      <c r="O42" s="137">
        <f t="shared" si="3"/>
        <v>0</v>
      </c>
      <c r="P42" s="137">
        <f t="shared" si="4"/>
        <v>0</v>
      </c>
      <c r="Q42" s="137">
        <f t="shared" si="5"/>
        <v>0</v>
      </c>
      <c r="R42" s="137">
        <f t="shared" si="6"/>
        <v>0</v>
      </c>
      <c r="S42" s="137">
        <f t="shared" si="7"/>
        <v>0</v>
      </c>
      <c r="T42" s="137" t="str" cm="1">
        <f t="array" ref="T42">IF(OR($T$11=$N42:$S42), $M42, "")</f>
        <v/>
      </c>
      <c r="U42" s="137" t="str" cm="1">
        <f t="array" ref="U42">IF(OR($U$11=$N42:$S42), $M42, "")</f>
        <v/>
      </c>
      <c r="V42" s="137" t="str" cm="1">
        <f t="array" ref="V42">IF(OR($V$11=$N42:$S42), $M42, "")</f>
        <v/>
      </c>
      <c r="W42" s="137" t="str" cm="1">
        <f t="array" ref="W42">IF(OR($W$11=$N42:$S42), $M42, "")</f>
        <v/>
      </c>
      <c r="X42" s="137" t="str" cm="1">
        <f t="array" ref="X42">IF(OR($X$11=$N42:$S42), $M42, "")</f>
        <v/>
      </c>
      <c r="Y42" s="137" t="str" cm="1">
        <f t="array" ref="Y42">IF(OR($Y$11=$N42:$S42), $M42, "")</f>
        <v/>
      </c>
      <c r="Z42" s="137" t="str" cm="1">
        <f t="array" ref="Z42">IF(OR($Z$11=$N42:$S42), $M42, "")</f>
        <v/>
      </c>
      <c r="AA42" s="137" t="str" cm="1">
        <f t="array" ref="AA42">IF(OR($AA$11=$N42:$S42), $M42, "")</f>
        <v/>
      </c>
      <c r="AB42" s="137" t="str" cm="1">
        <f t="array" ref="AB42">IF(OR($AB$11=$N42:$S42), $M42, "")</f>
        <v/>
      </c>
      <c r="AC42" s="138" t="str" cm="1">
        <f t="array" ref="AC42">IF(OR($AC$11=$N42:$S42), $M42, "")</f>
        <v/>
      </c>
      <c r="AD42" s="96" t="str" cm="1">
        <f t="array" ref="AD42">IF(OR($AD$11=$N42:$S42), $M42, "")</f>
        <v/>
      </c>
      <c r="AE42" s="97" t="str" cm="1">
        <f t="array" ref="AE42">IF(OR($AE$11=$N42:$S42), $M42, "")</f>
        <v/>
      </c>
      <c r="AF42" s="97" t="str" cm="1">
        <f t="array" ref="AF42">IF(OR($AF$11=$N42:$S42), $M42, "")</f>
        <v/>
      </c>
      <c r="AG42" s="97" t="str" cm="1">
        <f t="array" ref="AG42">IF(OR($AG$11=$N42:$S42), $M42, "")</f>
        <v/>
      </c>
      <c r="AH42" s="97" t="str" cm="1">
        <f t="array" ref="AH42">IF(OR($AH$11=$N42:$S42), $M42, "")</f>
        <v/>
      </c>
      <c r="AI42" s="97" t="str" cm="1">
        <f t="array" ref="AI42">IF(OR($AI$11=$N42:$S42), $M42, "")</f>
        <v/>
      </c>
      <c r="AJ42" s="97" t="str" cm="1">
        <f t="array" ref="AJ42">IF(OR($AJ$11=$N42:$S42), $M42, "")</f>
        <v/>
      </c>
      <c r="AK42" s="97" t="str" cm="1">
        <f t="array" ref="AK42">IF(OR($AK$11=$N42:$S42), $M42, "")</f>
        <v/>
      </c>
      <c r="AL42" s="97" t="str" cm="1">
        <f t="array" ref="AL42">IF(OR($AL$11=$N42:$S42), $M42, "")</f>
        <v/>
      </c>
      <c r="AM42" s="98" t="str" cm="1">
        <f t="array" ref="AM42">IF(OR($AM$11=$N42:$S42), $M42, "")</f>
        <v/>
      </c>
    </row>
    <row r="43" spans="1:39" s="244" customFormat="1" ht="18">
      <c r="A43" s="125"/>
      <c r="B43" s="153"/>
      <c r="C43" s="235"/>
      <c r="D43" s="126"/>
      <c r="E43" s="126"/>
      <c r="F43" s="282"/>
      <c r="G43" s="128"/>
      <c r="H43" s="132"/>
      <c r="I43" s="283"/>
      <c r="J43" s="132"/>
      <c r="K43" s="133"/>
      <c r="L43" s="135"/>
      <c r="M43" s="136">
        <f t="shared" si="10"/>
        <v>0</v>
      </c>
      <c r="N43" s="137">
        <f t="shared" si="11"/>
        <v>0</v>
      </c>
      <c r="O43" s="137">
        <f t="shared" si="3"/>
        <v>0</v>
      </c>
      <c r="P43" s="137">
        <f t="shared" si="4"/>
        <v>0</v>
      </c>
      <c r="Q43" s="137">
        <f t="shared" si="5"/>
        <v>0</v>
      </c>
      <c r="R43" s="137">
        <f t="shared" si="6"/>
        <v>0</v>
      </c>
      <c r="S43" s="137">
        <f t="shared" si="7"/>
        <v>0</v>
      </c>
      <c r="T43" s="137" t="str" cm="1">
        <f t="array" ref="T43">IF(OR($T$11=$N43:$S43), $M43, "")</f>
        <v/>
      </c>
      <c r="U43" s="137" t="str" cm="1">
        <f t="array" ref="U43">IF(OR($U$11=$N43:$S43), $M43, "")</f>
        <v/>
      </c>
      <c r="V43" s="137" t="str" cm="1">
        <f t="array" ref="V43">IF(OR($V$11=$N43:$S43), $M43, "")</f>
        <v/>
      </c>
      <c r="W43" s="137" t="str" cm="1">
        <f t="array" ref="W43">IF(OR($W$11=$N43:$S43), $M43, "")</f>
        <v/>
      </c>
      <c r="X43" s="137" t="str" cm="1">
        <f t="array" ref="X43">IF(OR($X$11=$N43:$S43), $M43, "")</f>
        <v/>
      </c>
      <c r="Y43" s="137" t="str" cm="1">
        <f t="array" ref="Y43">IF(OR($Y$11=$N43:$S43), $M43, "")</f>
        <v/>
      </c>
      <c r="Z43" s="137" t="str" cm="1">
        <f t="array" ref="Z43">IF(OR($Z$11=$N43:$S43), $M43, "")</f>
        <v/>
      </c>
      <c r="AA43" s="137" t="str" cm="1">
        <f t="array" ref="AA43">IF(OR($AA$11=$N43:$S43), $M43, "")</f>
        <v/>
      </c>
      <c r="AB43" s="137" t="str" cm="1">
        <f t="array" ref="AB43">IF(OR($AB$11=$N43:$S43), $M43, "")</f>
        <v/>
      </c>
      <c r="AC43" s="138" t="str" cm="1">
        <f t="array" ref="AC43">IF(OR($AC$11=$N43:$S43), $M43, "")</f>
        <v/>
      </c>
      <c r="AD43" s="96"/>
      <c r="AE43" s="97"/>
      <c r="AF43" s="97"/>
      <c r="AG43" s="97"/>
      <c r="AH43" s="97"/>
      <c r="AI43" s="97"/>
      <c r="AJ43" s="97"/>
      <c r="AK43" s="97"/>
      <c r="AL43" s="97"/>
      <c r="AM43" s="98"/>
    </row>
    <row r="44" spans="1:39" s="244" customFormat="1" ht="18">
      <c r="A44" s="125"/>
      <c r="B44" s="153"/>
      <c r="C44" s="235"/>
      <c r="D44" s="126"/>
      <c r="E44" s="126"/>
      <c r="F44" s="282"/>
      <c r="G44" s="128"/>
      <c r="H44" s="132"/>
      <c r="I44" s="283"/>
      <c r="J44" s="132"/>
      <c r="K44" s="133"/>
      <c r="L44" s="135"/>
      <c r="M44" s="136">
        <f t="shared" si="10"/>
        <v>0</v>
      </c>
      <c r="N44" s="137">
        <f t="shared" si="11"/>
        <v>0</v>
      </c>
      <c r="O44" s="137">
        <f t="shared" ref="O44:O75" si="12">IF(N44&lt;=$AM$11,G44+N44,"")</f>
        <v>0</v>
      </c>
      <c r="P44" s="137">
        <f t="shared" ref="P44:P75" si="13">IF(O44&lt;=$AM$11,G44+O44,"")</f>
        <v>0</v>
      </c>
      <c r="Q44" s="137">
        <f t="shared" ref="Q44:Q75" si="14">IF(P44&lt;=$AM$11,$G44+$P44,"")</f>
        <v>0</v>
      </c>
      <c r="R44" s="137">
        <f t="shared" ref="R44:R75" si="15">IF(Q44&lt;=$AM$11,$G44+$Q44,"")</f>
        <v>0</v>
      </c>
      <c r="S44" s="137">
        <f t="shared" ref="S44:S75" si="16">IF(R44&lt;=$AM$11,$G44+$R44,"")</f>
        <v>0</v>
      </c>
      <c r="T44" s="137" t="str" cm="1">
        <f t="array" ref="T44">IF(OR($T$11=$N44:$S44), $M44, "")</f>
        <v/>
      </c>
      <c r="U44" s="137" t="str" cm="1">
        <f t="array" ref="U44">IF(OR($U$11=$N44:$S44), $M44, "")</f>
        <v/>
      </c>
      <c r="V44" s="137" t="str" cm="1">
        <f t="array" ref="V44">IF(OR($V$11=$N44:$S44), $M44, "")</f>
        <v/>
      </c>
      <c r="W44" s="137" t="str" cm="1">
        <f t="array" ref="W44">IF(OR($W$11=$N44:$S44), $M44, "")</f>
        <v/>
      </c>
      <c r="X44" s="137" t="str" cm="1">
        <f t="array" ref="X44">IF(OR($X$11=$N44:$S44), $M44, "")</f>
        <v/>
      </c>
      <c r="Y44" s="137" t="str" cm="1">
        <f t="array" ref="Y44">IF(OR($Y$11=$N44:$S44), $M44, "")</f>
        <v/>
      </c>
      <c r="Z44" s="137" t="str" cm="1">
        <f t="array" ref="Z44">IF(OR($Z$11=$N44:$S44), $M44, "")</f>
        <v/>
      </c>
      <c r="AA44" s="137" t="str" cm="1">
        <f t="array" ref="AA44">IF(OR($AA$11=$N44:$S44), $M44, "")</f>
        <v/>
      </c>
      <c r="AB44" s="137" t="str" cm="1">
        <f t="array" ref="AB44">IF(OR($AB$11=$N44:$S44), $M44, "")</f>
        <v/>
      </c>
      <c r="AC44" s="138" t="str" cm="1">
        <f t="array" ref="AC44">IF(OR($AC$11=$N44:$S44), $M44, "")</f>
        <v/>
      </c>
      <c r="AD44" s="96"/>
      <c r="AE44" s="97"/>
      <c r="AF44" s="97"/>
      <c r="AG44" s="97"/>
      <c r="AH44" s="97"/>
      <c r="AI44" s="97"/>
      <c r="AJ44" s="97"/>
      <c r="AK44" s="97"/>
      <c r="AL44" s="97"/>
      <c r="AM44" s="98"/>
    </row>
    <row r="45" spans="1:39" s="244" customFormat="1" ht="18">
      <c r="A45" s="125">
        <v>12</v>
      </c>
      <c r="B45" s="153" t="s">
        <v>393</v>
      </c>
      <c r="C45" s="154" t="s">
        <v>864</v>
      </c>
      <c r="D45" s="264" t="s">
        <v>821</v>
      </c>
      <c r="E45" s="264" t="s">
        <v>838</v>
      </c>
      <c r="F45" s="282"/>
      <c r="G45" s="128"/>
      <c r="H45" s="132"/>
      <c r="I45" s="283"/>
      <c r="J45" s="132"/>
      <c r="K45" s="133"/>
      <c r="L45" s="135"/>
      <c r="M45" s="136">
        <f t="shared" si="10"/>
        <v>0</v>
      </c>
      <c r="N45" s="137">
        <f t="shared" si="11"/>
        <v>0</v>
      </c>
      <c r="O45" s="137">
        <f t="shared" si="12"/>
        <v>0</v>
      </c>
      <c r="P45" s="137">
        <f t="shared" si="13"/>
        <v>0</v>
      </c>
      <c r="Q45" s="137">
        <f t="shared" si="14"/>
        <v>0</v>
      </c>
      <c r="R45" s="137">
        <f t="shared" si="15"/>
        <v>0</v>
      </c>
      <c r="S45" s="137">
        <f t="shared" si="16"/>
        <v>0</v>
      </c>
      <c r="T45" s="137" t="str" cm="1">
        <f t="array" ref="T45">IF(OR($T$11=$N45:$S45), $M45, "")</f>
        <v/>
      </c>
      <c r="U45" s="137" t="str" cm="1">
        <f t="array" ref="U45">IF(OR($U$11=$N45:$S45), $M45, "")</f>
        <v/>
      </c>
      <c r="V45" s="137" t="str" cm="1">
        <f t="array" ref="V45">IF(OR($V$11=$N45:$S45), $M45, "")</f>
        <v/>
      </c>
      <c r="W45" s="137" t="str" cm="1">
        <f t="array" ref="W45">IF(OR($W$11=$N45:$S45), $M45, "")</f>
        <v/>
      </c>
      <c r="X45" s="137" t="str" cm="1">
        <f t="array" ref="X45">IF(OR($X$11=$N45:$S45), $M45, "")</f>
        <v/>
      </c>
      <c r="Y45" s="137" t="str" cm="1">
        <f t="array" ref="Y45">IF(OR($Y$11=$N45:$S45), $M45, "")</f>
        <v/>
      </c>
      <c r="Z45" s="137" t="str" cm="1">
        <f t="array" ref="Z45">IF(OR($Z$11=$N45:$S45), $M45, "")</f>
        <v/>
      </c>
      <c r="AA45" s="137" t="str" cm="1">
        <f t="array" ref="AA45">IF(OR($AA$11=$N45:$S45), $M45, "")</f>
        <v/>
      </c>
      <c r="AB45" s="137" t="str" cm="1">
        <f t="array" ref="AB45">IF(OR($AB$11=$N45:$S45), $M45, "")</f>
        <v/>
      </c>
      <c r="AC45" s="138" t="str" cm="1">
        <f t="array" ref="AC45">IF(OR($AC$11=$N45:$S45), $M45, "")</f>
        <v/>
      </c>
      <c r="AD45" s="96" t="str" cm="1">
        <f t="array" ref="AD45">IF(OR($AD$11=$N45:$S45), $M45, "")</f>
        <v/>
      </c>
      <c r="AE45" s="97" t="str" cm="1">
        <f t="array" ref="AE45">IF(OR($AE$11=$N45:$S45), $M45, "")</f>
        <v/>
      </c>
      <c r="AF45" s="97" t="str" cm="1">
        <f t="array" ref="AF45">IF(OR($AF$11=$N45:$S45), $M45, "")</f>
        <v/>
      </c>
      <c r="AG45" s="97" t="str" cm="1">
        <f t="array" ref="AG45">IF(OR($AG$11=$N45:$S45), $M45, "")</f>
        <v/>
      </c>
      <c r="AH45" s="97" t="str" cm="1">
        <f t="array" ref="AH45">IF(OR($AH$11=$N45:$S45), $M45, "")</f>
        <v/>
      </c>
      <c r="AI45" s="97" t="str" cm="1">
        <f t="array" ref="AI45">IF(OR($AI$11=$N45:$S45), $M45, "")</f>
        <v/>
      </c>
      <c r="AJ45" s="97" t="str" cm="1">
        <f t="array" ref="AJ45">IF(OR($AJ$11=$N45:$S45), $M45, "")</f>
        <v/>
      </c>
      <c r="AK45" s="97" t="str" cm="1">
        <f t="array" ref="AK45">IF(OR($AK$11=$N45:$S45), $M45, "")</f>
        <v/>
      </c>
      <c r="AL45" s="97" t="str" cm="1">
        <f t="array" ref="AL45">IF(OR($AL$11=$N45:$S45), $M45, "")</f>
        <v/>
      </c>
      <c r="AM45" s="98" t="str" cm="1">
        <f t="array" ref="AM45">IF(OR($AM$11=$N45:$S45), $M45, "")</f>
        <v/>
      </c>
    </row>
    <row r="46" spans="1:39" s="244" customFormat="1" ht="18">
      <c r="A46" s="125"/>
      <c r="B46" s="153"/>
      <c r="C46" s="154"/>
      <c r="D46" s="126"/>
      <c r="E46" s="126"/>
      <c r="F46" s="282"/>
      <c r="G46" s="128"/>
      <c r="H46" s="132"/>
      <c r="I46" s="283"/>
      <c r="J46" s="132"/>
      <c r="K46" s="133"/>
      <c r="L46" s="135"/>
      <c r="M46" s="136">
        <f t="shared" si="10"/>
        <v>0</v>
      </c>
      <c r="N46" s="137">
        <f t="shared" si="11"/>
        <v>0</v>
      </c>
      <c r="O46" s="137">
        <f t="shared" si="12"/>
        <v>0</v>
      </c>
      <c r="P46" s="137">
        <f t="shared" si="13"/>
        <v>0</v>
      </c>
      <c r="Q46" s="137">
        <f t="shared" si="14"/>
        <v>0</v>
      </c>
      <c r="R46" s="137">
        <f t="shared" si="15"/>
        <v>0</v>
      </c>
      <c r="S46" s="137">
        <f t="shared" si="16"/>
        <v>0</v>
      </c>
      <c r="T46" s="137" t="str" cm="1">
        <f t="array" ref="T46">IF(OR($T$11=$N46:$S46), $M46, "")</f>
        <v/>
      </c>
      <c r="U46" s="137" t="str" cm="1">
        <f t="array" ref="U46">IF(OR($U$11=$N46:$S46), $M46, "")</f>
        <v/>
      </c>
      <c r="V46" s="137" t="str" cm="1">
        <f t="array" ref="V46">IF(OR($V$11=$N46:$S46), $M46, "")</f>
        <v/>
      </c>
      <c r="W46" s="137" t="str" cm="1">
        <f t="array" ref="W46">IF(OR($W$11=$N46:$S46), $M46, "")</f>
        <v/>
      </c>
      <c r="X46" s="137" t="str" cm="1">
        <f t="array" ref="X46">IF(OR($X$11=$N46:$S46), $M46, "")</f>
        <v/>
      </c>
      <c r="Y46" s="137" t="str" cm="1">
        <f t="array" ref="Y46">IF(OR($Y$11=$N46:$S46), $M46, "")</f>
        <v/>
      </c>
      <c r="Z46" s="137" t="str" cm="1">
        <f t="array" ref="Z46">IF(OR($Z$11=$N46:$S46), $M46, "")</f>
        <v/>
      </c>
      <c r="AA46" s="137" t="str" cm="1">
        <f t="array" ref="AA46">IF(OR($AA$11=$N46:$S46), $M46, "")</f>
        <v/>
      </c>
      <c r="AB46" s="137" t="str" cm="1">
        <f t="array" ref="AB46">IF(OR($AB$11=$N46:$S46), $M46, "")</f>
        <v/>
      </c>
      <c r="AC46" s="138" t="str" cm="1">
        <f t="array" ref="AC46">IF(OR($AC$11=$N46:$S46), $M46, "")</f>
        <v/>
      </c>
      <c r="AD46" s="96" t="str" cm="1">
        <f t="array" ref="AD46">IF(OR($AD$11=$N46:$S46), $M46, "")</f>
        <v/>
      </c>
      <c r="AE46" s="97" t="str" cm="1">
        <f t="array" ref="AE46">IF(OR($AE$11=$N46:$S46), $M46, "")</f>
        <v/>
      </c>
      <c r="AF46" s="97" t="str" cm="1">
        <f t="array" ref="AF46">IF(OR($AF$11=$N46:$S46), $M46, "")</f>
        <v/>
      </c>
      <c r="AG46" s="97" t="str" cm="1">
        <f t="array" ref="AG46">IF(OR($AG$11=$N46:$S46), $M46, "")</f>
        <v/>
      </c>
      <c r="AH46" s="97" t="str" cm="1">
        <f t="array" ref="AH46">IF(OR($AH$11=$N46:$S46), $M46, "")</f>
        <v/>
      </c>
      <c r="AI46" s="97" t="str" cm="1">
        <f t="array" ref="AI46">IF(OR($AI$11=$N46:$S46), $M46, "")</f>
        <v/>
      </c>
      <c r="AJ46" s="97" t="str" cm="1">
        <f t="array" ref="AJ46">IF(OR($AJ$11=$N46:$S46), $M46, "")</f>
        <v/>
      </c>
      <c r="AK46" s="97" t="str" cm="1">
        <f t="array" ref="AK46">IF(OR($AK$11=$N46:$S46), $M46, "")</f>
        <v/>
      </c>
      <c r="AL46" s="97" t="str" cm="1">
        <f t="array" ref="AL46">IF(OR($AL$11=$N46:$S46), $M46, "")</f>
        <v/>
      </c>
      <c r="AM46" s="98" t="str" cm="1">
        <f t="array" ref="AM46">IF(OR($AM$11=$N46:$S46), $M46, "")</f>
        <v/>
      </c>
    </row>
    <row r="47" spans="1:39" s="244" customFormat="1" ht="18">
      <c r="A47" s="125"/>
      <c r="B47" s="153"/>
      <c r="C47" s="154"/>
      <c r="D47" s="126"/>
      <c r="E47" s="126"/>
      <c r="F47" s="282"/>
      <c r="G47" s="128"/>
      <c r="H47" s="132"/>
      <c r="I47" s="283"/>
      <c r="J47" s="132"/>
      <c r="K47" s="133"/>
      <c r="L47" s="135"/>
      <c r="M47" s="136">
        <f t="shared" si="10"/>
        <v>0</v>
      </c>
      <c r="N47" s="137">
        <f t="shared" si="11"/>
        <v>0</v>
      </c>
      <c r="O47" s="137">
        <f t="shared" si="12"/>
        <v>0</v>
      </c>
      <c r="P47" s="137">
        <f t="shared" si="13"/>
        <v>0</v>
      </c>
      <c r="Q47" s="137">
        <f t="shared" si="14"/>
        <v>0</v>
      </c>
      <c r="R47" s="137">
        <f t="shared" si="15"/>
        <v>0</v>
      </c>
      <c r="S47" s="137">
        <f t="shared" si="16"/>
        <v>0</v>
      </c>
      <c r="T47" s="137" t="str" cm="1">
        <f t="array" ref="T47">IF(OR($T$11=$N47:$S47), $M47, "")</f>
        <v/>
      </c>
      <c r="U47" s="137" t="str" cm="1">
        <f t="array" ref="U47">IF(OR($U$11=$N47:$S47), $M47, "")</f>
        <v/>
      </c>
      <c r="V47" s="137" t="str" cm="1">
        <f t="array" ref="V47">IF(OR($V$11=$N47:$S47), $M47, "")</f>
        <v/>
      </c>
      <c r="W47" s="137" t="str" cm="1">
        <f t="array" ref="W47">IF(OR($W$11=$N47:$S47), $M47, "")</f>
        <v/>
      </c>
      <c r="X47" s="137" t="str" cm="1">
        <f t="array" ref="X47">IF(OR($X$11=$N47:$S47), $M47, "")</f>
        <v/>
      </c>
      <c r="Y47" s="137" t="str" cm="1">
        <f t="array" ref="Y47">IF(OR($Y$11=$N47:$S47), $M47, "")</f>
        <v/>
      </c>
      <c r="Z47" s="137" t="str" cm="1">
        <f t="array" ref="Z47">IF(OR($Z$11=$N47:$S47), $M47, "")</f>
        <v/>
      </c>
      <c r="AA47" s="137" t="str" cm="1">
        <f t="array" ref="AA47">IF(OR($AA$11=$N47:$S47), $M47, "")</f>
        <v/>
      </c>
      <c r="AB47" s="137" t="str" cm="1">
        <f t="array" ref="AB47">IF(OR($AB$11=$N47:$S47), $M47, "")</f>
        <v/>
      </c>
      <c r="AC47" s="138" t="str" cm="1">
        <f t="array" ref="AC47">IF(OR($AC$11=$N47:$S47), $M47, "")</f>
        <v/>
      </c>
      <c r="AD47" s="96" t="str" cm="1">
        <f t="array" ref="AD47">IF(OR($AD$11=$N47:$S47), $M47, "")</f>
        <v/>
      </c>
      <c r="AE47" s="97" t="str" cm="1">
        <f t="array" ref="AE47">IF(OR($AE$11=$N47:$S47), $M47, "")</f>
        <v/>
      </c>
      <c r="AF47" s="97" t="str" cm="1">
        <f t="array" ref="AF47">IF(OR($AF$11=$N47:$S47), $M47, "")</f>
        <v/>
      </c>
      <c r="AG47" s="97" t="str" cm="1">
        <f t="array" ref="AG47">IF(OR($AG$11=$N47:$S47), $M47, "")</f>
        <v/>
      </c>
      <c r="AH47" s="97" t="str" cm="1">
        <f t="array" ref="AH47">IF(OR($AH$11=$N47:$S47), $M47, "")</f>
        <v/>
      </c>
      <c r="AI47" s="97" t="str" cm="1">
        <f t="array" ref="AI47">IF(OR($AI$11=$N47:$S47), $M47, "")</f>
        <v/>
      </c>
      <c r="AJ47" s="97" t="str" cm="1">
        <f t="array" ref="AJ47">IF(OR($AJ$11=$N47:$S47), $M47, "")</f>
        <v/>
      </c>
      <c r="AK47" s="97" t="str" cm="1">
        <f t="array" ref="AK47">IF(OR($AK$11=$N47:$S47), $M47, "")</f>
        <v/>
      </c>
      <c r="AL47" s="97" t="str" cm="1">
        <f t="array" ref="AL47">IF(OR($AL$11=$N47:$S47), $M47, "")</f>
        <v/>
      </c>
      <c r="AM47" s="98" t="str" cm="1">
        <f t="array" ref="AM47">IF(OR($AM$11=$N47:$S47), $M47, "")</f>
        <v/>
      </c>
    </row>
    <row r="48" spans="1:39" s="244" customFormat="1" ht="18">
      <c r="A48" s="125">
        <v>13</v>
      </c>
      <c r="B48" s="153" t="s">
        <v>393</v>
      </c>
      <c r="C48" s="154" t="s">
        <v>864</v>
      </c>
      <c r="D48" s="126" t="s">
        <v>785</v>
      </c>
      <c r="E48" s="126" t="s">
        <v>836</v>
      </c>
      <c r="F48" s="282"/>
      <c r="G48" s="128"/>
      <c r="H48" s="132"/>
      <c r="I48" s="283"/>
      <c r="J48" s="132"/>
      <c r="K48" s="133"/>
      <c r="L48" s="135"/>
      <c r="M48" s="136">
        <f t="shared" si="10"/>
        <v>0</v>
      </c>
      <c r="N48" s="137">
        <f t="shared" si="11"/>
        <v>0</v>
      </c>
      <c r="O48" s="137">
        <f t="shared" si="12"/>
        <v>0</v>
      </c>
      <c r="P48" s="137">
        <f t="shared" si="13"/>
        <v>0</v>
      </c>
      <c r="Q48" s="137">
        <f t="shared" si="14"/>
        <v>0</v>
      </c>
      <c r="R48" s="137">
        <f t="shared" si="15"/>
        <v>0</v>
      </c>
      <c r="S48" s="137">
        <f t="shared" si="16"/>
        <v>0</v>
      </c>
      <c r="T48" s="137" t="str" cm="1">
        <f t="array" ref="T48">IF(OR($T$11=$N48:$S48), $M48, "")</f>
        <v/>
      </c>
      <c r="U48" s="137" t="str" cm="1">
        <f t="array" ref="U48">IF(OR($U$11=$N48:$S48), $M48, "")</f>
        <v/>
      </c>
      <c r="V48" s="137" t="str" cm="1">
        <f t="array" ref="V48">IF(OR($V$11=$N48:$S48), $M48, "")</f>
        <v/>
      </c>
      <c r="W48" s="137" t="str" cm="1">
        <f t="array" ref="W48">IF(OR($W$11=$N48:$S48), $M48, "")</f>
        <v/>
      </c>
      <c r="X48" s="137" t="str" cm="1">
        <f t="array" ref="X48">IF(OR($X$11=$N48:$S48), $M48, "")</f>
        <v/>
      </c>
      <c r="Y48" s="137" t="str" cm="1">
        <f t="array" ref="Y48">IF(OR($Y$11=$N48:$S48), $M48, "")</f>
        <v/>
      </c>
      <c r="Z48" s="137" t="str" cm="1">
        <f t="array" ref="Z48">IF(OR($Z$11=$N48:$S48), $M48, "")</f>
        <v/>
      </c>
      <c r="AA48" s="137" t="str" cm="1">
        <f t="array" ref="AA48">IF(OR($AA$11=$N48:$S48), $M48, "")</f>
        <v/>
      </c>
      <c r="AB48" s="137" t="str" cm="1">
        <f t="array" ref="AB48">IF(OR($AB$11=$N48:$S48), $M48, "")</f>
        <v/>
      </c>
      <c r="AC48" s="138" t="str" cm="1">
        <f t="array" ref="AC48">IF(OR($AC$11=$N48:$S48), $M48, "")</f>
        <v/>
      </c>
      <c r="AD48" s="96" t="str" cm="1">
        <f t="array" ref="AD48">IF(OR($AD$11=$N48:$S48), $M48, "")</f>
        <v/>
      </c>
      <c r="AE48" s="97" t="str" cm="1">
        <f t="array" ref="AE48">IF(OR($AE$11=$N48:$S48), $M48, "")</f>
        <v/>
      </c>
      <c r="AF48" s="97" t="str" cm="1">
        <f t="array" ref="AF48">IF(OR($AF$11=$N48:$S48), $M48, "")</f>
        <v/>
      </c>
      <c r="AG48" s="97" t="str" cm="1">
        <f t="array" ref="AG48">IF(OR($AG$11=$N48:$S48), $M48, "")</f>
        <v/>
      </c>
      <c r="AH48" s="97" t="str" cm="1">
        <f t="array" ref="AH48">IF(OR($AH$11=$N48:$S48), $M48, "")</f>
        <v/>
      </c>
      <c r="AI48" s="97" t="str" cm="1">
        <f t="array" ref="AI48">IF(OR($AI$11=$N48:$S48), $M48, "")</f>
        <v/>
      </c>
      <c r="AJ48" s="97" t="str" cm="1">
        <f t="array" ref="AJ48">IF(OR($AJ$11=$N48:$S48), $M48, "")</f>
        <v/>
      </c>
      <c r="AK48" s="97" t="str" cm="1">
        <f t="array" ref="AK48">IF(OR($AK$11=$N48:$S48), $M48, "")</f>
        <v/>
      </c>
      <c r="AL48" s="97" t="str" cm="1">
        <f t="array" ref="AL48">IF(OR($AL$11=$N48:$S48), $M48, "")</f>
        <v/>
      </c>
      <c r="AM48" s="98" t="str" cm="1">
        <f t="array" ref="AM48">IF(OR($AM$11=$N48:$S48), $M48, "")</f>
        <v/>
      </c>
    </row>
    <row r="49" spans="1:39" s="244" customFormat="1" ht="18">
      <c r="A49" s="125"/>
      <c r="B49" s="153"/>
      <c r="C49" s="154"/>
      <c r="D49" s="126"/>
      <c r="E49" s="126"/>
      <c r="F49" s="282"/>
      <c r="G49" s="128"/>
      <c r="H49" s="132"/>
      <c r="I49" s="283"/>
      <c r="J49" s="132"/>
      <c r="K49" s="133"/>
      <c r="L49" s="135"/>
      <c r="M49" s="136">
        <f t="shared" si="10"/>
        <v>0</v>
      </c>
      <c r="N49" s="137">
        <f t="shared" si="11"/>
        <v>0</v>
      </c>
      <c r="O49" s="137">
        <f t="shared" si="12"/>
        <v>0</v>
      </c>
      <c r="P49" s="137">
        <f t="shared" si="13"/>
        <v>0</v>
      </c>
      <c r="Q49" s="137">
        <f t="shared" si="14"/>
        <v>0</v>
      </c>
      <c r="R49" s="137">
        <f t="shared" si="15"/>
        <v>0</v>
      </c>
      <c r="S49" s="137">
        <f t="shared" si="16"/>
        <v>0</v>
      </c>
      <c r="T49" s="137" t="str" cm="1">
        <f t="array" ref="T49">IF(OR($T$11=$N49:$S49), $M49, "")</f>
        <v/>
      </c>
      <c r="U49" s="137" t="str" cm="1">
        <f t="array" ref="U49">IF(OR($U$11=$N49:$S49), $M49, "")</f>
        <v/>
      </c>
      <c r="V49" s="137" t="str" cm="1">
        <f t="array" ref="V49">IF(OR($V$11=$N49:$S49), $M49, "")</f>
        <v/>
      </c>
      <c r="W49" s="137" t="str" cm="1">
        <f t="array" ref="W49">IF(OR($W$11=$N49:$S49), $M49, "")</f>
        <v/>
      </c>
      <c r="X49" s="137" t="str" cm="1">
        <f t="array" ref="X49">IF(OR($X$11=$N49:$S49), $M49, "")</f>
        <v/>
      </c>
      <c r="Y49" s="137" t="str" cm="1">
        <f t="array" ref="Y49">IF(OR($Y$11=$N49:$S49), $M49, "")</f>
        <v/>
      </c>
      <c r="Z49" s="137" t="str" cm="1">
        <f t="array" ref="Z49">IF(OR($Z$11=$N49:$S49), $M49, "")</f>
        <v/>
      </c>
      <c r="AA49" s="137" t="str" cm="1">
        <f t="array" ref="AA49">IF(OR($AA$11=$N49:$S49), $M49, "")</f>
        <v/>
      </c>
      <c r="AB49" s="137" t="str" cm="1">
        <f t="array" ref="AB49">IF(OR($AB$11=$N49:$S49), $M49, "")</f>
        <v/>
      </c>
      <c r="AC49" s="138" t="str" cm="1">
        <f t="array" ref="AC49">IF(OR($AC$11=$N49:$S49), $M49, "")</f>
        <v/>
      </c>
      <c r="AD49" s="96"/>
      <c r="AE49" s="97"/>
      <c r="AF49" s="97"/>
      <c r="AG49" s="97"/>
      <c r="AH49" s="97"/>
      <c r="AI49" s="97"/>
      <c r="AJ49" s="97"/>
      <c r="AK49" s="97"/>
      <c r="AL49" s="97"/>
      <c r="AM49" s="98"/>
    </row>
    <row r="50" spans="1:39" s="244" customFormat="1" ht="18">
      <c r="A50" s="125"/>
      <c r="B50" s="153"/>
      <c r="C50" s="154"/>
      <c r="D50" s="126"/>
      <c r="E50" s="126"/>
      <c r="F50" s="282"/>
      <c r="G50" s="128"/>
      <c r="H50" s="132"/>
      <c r="I50" s="283"/>
      <c r="J50" s="132"/>
      <c r="K50" s="133"/>
      <c r="L50" s="135"/>
      <c r="M50" s="136">
        <f t="shared" si="10"/>
        <v>0</v>
      </c>
      <c r="N50" s="137">
        <f t="shared" si="11"/>
        <v>0</v>
      </c>
      <c r="O50" s="137">
        <f t="shared" si="12"/>
        <v>0</v>
      </c>
      <c r="P50" s="137">
        <f t="shared" si="13"/>
        <v>0</v>
      </c>
      <c r="Q50" s="137">
        <f t="shared" si="14"/>
        <v>0</v>
      </c>
      <c r="R50" s="137">
        <f t="shared" si="15"/>
        <v>0</v>
      </c>
      <c r="S50" s="137">
        <f t="shared" si="16"/>
        <v>0</v>
      </c>
      <c r="T50" s="137" t="str" cm="1">
        <f t="array" ref="T50">IF(OR($T$11=$N50:$S50), $M50, "")</f>
        <v/>
      </c>
      <c r="U50" s="137" t="str" cm="1">
        <f t="array" ref="U50">IF(OR($U$11=$N50:$S50), $M50, "")</f>
        <v/>
      </c>
      <c r="V50" s="137" t="str" cm="1">
        <f t="array" ref="V50">IF(OR($V$11=$N50:$S50), $M50, "")</f>
        <v/>
      </c>
      <c r="W50" s="137" t="str" cm="1">
        <f t="array" ref="W50">IF(OR($W$11=$N50:$S50), $M50, "")</f>
        <v/>
      </c>
      <c r="X50" s="137" t="str" cm="1">
        <f t="array" ref="X50">IF(OR($X$11=$N50:$S50), $M50, "")</f>
        <v/>
      </c>
      <c r="Y50" s="137" t="str" cm="1">
        <f t="array" ref="Y50">IF(OR($Y$11=$N50:$S50), $M50, "")</f>
        <v/>
      </c>
      <c r="Z50" s="137" t="str" cm="1">
        <f t="array" ref="Z50">IF(OR($Z$11=$N50:$S50), $M50, "")</f>
        <v/>
      </c>
      <c r="AA50" s="137" t="str" cm="1">
        <f t="array" ref="AA50">IF(OR($AA$11=$N50:$S50), $M50, "")</f>
        <v/>
      </c>
      <c r="AB50" s="137" t="str" cm="1">
        <f t="array" ref="AB50">IF(OR($AB$11=$N50:$S50), $M50, "")</f>
        <v/>
      </c>
      <c r="AC50" s="138" t="str" cm="1">
        <f t="array" ref="AC50">IF(OR($AC$11=$N50:$S50), $M50, "")</f>
        <v/>
      </c>
      <c r="AD50" s="96"/>
      <c r="AE50" s="97"/>
      <c r="AF50" s="97"/>
      <c r="AG50" s="97"/>
      <c r="AH50" s="97"/>
      <c r="AI50" s="97"/>
      <c r="AJ50" s="97"/>
      <c r="AK50" s="97"/>
      <c r="AL50" s="97"/>
      <c r="AM50" s="98"/>
    </row>
    <row r="51" spans="1:39" s="244" customFormat="1" ht="36">
      <c r="A51" s="125">
        <v>14</v>
      </c>
      <c r="B51" s="153" t="s">
        <v>393</v>
      </c>
      <c r="C51" s="154" t="s">
        <v>861</v>
      </c>
      <c r="D51" s="126" t="s">
        <v>822</v>
      </c>
      <c r="E51" s="264" t="s">
        <v>838</v>
      </c>
      <c r="F51" s="282"/>
      <c r="G51" s="128"/>
      <c r="H51" s="132"/>
      <c r="I51" s="283"/>
      <c r="J51" s="132"/>
      <c r="K51" s="133"/>
      <c r="L51" s="135"/>
      <c r="M51" s="136">
        <f t="shared" si="10"/>
        <v>0</v>
      </c>
      <c r="N51" s="137">
        <f t="shared" si="11"/>
        <v>0</v>
      </c>
      <c r="O51" s="137">
        <f t="shared" si="12"/>
        <v>0</v>
      </c>
      <c r="P51" s="137">
        <f t="shared" si="13"/>
        <v>0</v>
      </c>
      <c r="Q51" s="137">
        <f t="shared" si="14"/>
        <v>0</v>
      </c>
      <c r="R51" s="137">
        <f t="shared" si="15"/>
        <v>0</v>
      </c>
      <c r="S51" s="137">
        <f t="shared" si="16"/>
        <v>0</v>
      </c>
      <c r="T51" s="137" t="str" cm="1">
        <f t="array" ref="T51">IF(OR($T$11=$N51:$S51), $M51, "")</f>
        <v/>
      </c>
      <c r="U51" s="137" t="str" cm="1">
        <f t="array" ref="U51">IF(OR($U$11=$N51:$S51), $M51, "")</f>
        <v/>
      </c>
      <c r="V51" s="137" t="str" cm="1">
        <f t="array" ref="V51">IF(OR($V$11=$N51:$S51), $M51, "")</f>
        <v/>
      </c>
      <c r="W51" s="137" t="str" cm="1">
        <f t="array" ref="W51">IF(OR($W$11=$N51:$S51), $M51, "")</f>
        <v/>
      </c>
      <c r="X51" s="137" t="str" cm="1">
        <f t="array" ref="X51">IF(OR($X$11=$N51:$S51), $M51, "")</f>
        <v/>
      </c>
      <c r="Y51" s="137" t="str" cm="1">
        <f t="array" ref="Y51">IF(OR($Y$11=$N51:$S51), $M51, "")</f>
        <v/>
      </c>
      <c r="Z51" s="137" t="str" cm="1">
        <f t="array" ref="Z51">IF(OR($Z$11=$N51:$S51), $M51, "")</f>
        <v/>
      </c>
      <c r="AA51" s="137" t="str" cm="1">
        <f t="array" ref="AA51">IF(OR($AA$11=$N51:$S51), $M51, "")</f>
        <v/>
      </c>
      <c r="AB51" s="137" t="str" cm="1">
        <f t="array" ref="AB51">IF(OR($AB$11=$N51:$S51), $M51, "")</f>
        <v/>
      </c>
      <c r="AC51" s="138" t="str" cm="1">
        <f t="array" ref="AC51">IF(OR($AC$11=$N51:$S51), $M51, "")</f>
        <v/>
      </c>
      <c r="AD51" s="96" t="str" cm="1">
        <f t="array" ref="AD51">IF(OR($AD$11=$N51:$S51), $M51, "")</f>
        <v/>
      </c>
      <c r="AE51" s="97" t="str" cm="1">
        <f t="array" ref="AE51">IF(OR($AE$11=$N51:$S51), $M51, "")</f>
        <v/>
      </c>
      <c r="AF51" s="97" t="str" cm="1">
        <f t="array" ref="AF51">IF(OR($AF$11=$N51:$S51), $M51, "")</f>
        <v/>
      </c>
      <c r="AG51" s="97" t="str" cm="1">
        <f t="array" ref="AG51">IF(OR($AG$11=$N51:$S51), $M51, "")</f>
        <v/>
      </c>
      <c r="AH51" s="97" t="str" cm="1">
        <f t="array" ref="AH51">IF(OR($AH$11=$N51:$S51), $M51, "")</f>
        <v/>
      </c>
      <c r="AI51" s="97" t="str" cm="1">
        <f t="array" ref="AI51">IF(OR($AI$11=$N51:$S51), $M51, "")</f>
        <v/>
      </c>
      <c r="AJ51" s="97" t="str" cm="1">
        <f t="array" ref="AJ51">IF(OR($AJ$11=$N51:$S51), $M51, "")</f>
        <v/>
      </c>
      <c r="AK51" s="97" t="str" cm="1">
        <f t="array" ref="AK51">IF(OR($AK$11=$N51:$S51), $M51, "")</f>
        <v/>
      </c>
      <c r="AL51" s="97" t="str" cm="1">
        <f t="array" ref="AL51">IF(OR($AL$11=$N51:$S51), $M51, "")</f>
        <v/>
      </c>
      <c r="AM51" s="98" t="str" cm="1">
        <f t="array" ref="AM51">IF(OR($AM$11=$N51:$S51), $M51, "")</f>
        <v/>
      </c>
    </row>
    <row r="52" spans="1:39" s="244" customFormat="1" ht="18">
      <c r="A52" s="125"/>
      <c r="B52" s="153"/>
      <c r="C52" s="154"/>
      <c r="D52" s="126"/>
      <c r="E52" s="126"/>
      <c r="F52" s="282"/>
      <c r="G52" s="128"/>
      <c r="H52" s="132"/>
      <c r="I52" s="283"/>
      <c r="J52" s="132"/>
      <c r="K52" s="133"/>
      <c r="L52" s="135"/>
      <c r="M52" s="136">
        <f t="shared" si="10"/>
        <v>0</v>
      </c>
      <c r="N52" s="137">
        <f t="shared" si="11"/>
        <v>0</v>
      </c>
      <c r="O52" s="137">
        <f t="shared" si="12"/>
        <v>0</v>
      </c>
      <c r="P52" s="137">
        <f t="shared" si="13"/>
        <v>0</v>
      </c>
      <c r="Q52" s="137">
        <f t="shared" si="14"/>
        <v>0</v>
      </c>
      <c r="R52" s="137">
        <f t="shared" si="15"/>
        <v>0</v>
      </c>
      <c r="S52" s="137">
        <f t="shared" si="16"/>
        <v>0</v>
      </c>
      <c r="T52" s="137" t="str" cm="1">
        <f t="array" ref="T52">IF(OR($T$11=$N52:$S52), $M52, "")</f>
        <v/>
      </c>
      <c r="U52" s="137" t="str" cm="1">
        <f t="array" ref="U52">IF(OR($U$11=$N52:$S52), $M52, "")</f>
        <v/>
      </c>
      <c r="V52" s="137" t="str" cm="1">
        <f t="array" ref="V52">IF(OR($V$11=$N52:$S52), $M52, "")</f>
        <v/>
      </c>
      <c r="W52" s="137" t="str" cm="1">
        <f t="array" ref="W52">IF(OR($W$11=$N52:$S52), $M52, "")</f>
        <v/>
      </c>
      <c r="X52" s="137" t="str" cm="1">
        <f t="array" ref="X52">IF(OR($X$11=$N52:$S52), $M52, "")</f>
        <v/>
      </c>
      <c r="Y52" s="137" t="str" cm="1">
        <f t="array" ref="Y52">IF(OR($Y$11=$N52:$S52), $M52, "")</f>
        <v/>
      </c>
      <c r="Z52" s="137" t="str" cm="1">
        <f t="array" ref="Z52">IF(OR($Z$11=$N52:$S52), $M52, "")</f>
        <v/>
      </c>
      <c r="AA52" s="137" t="str" cm="1">
        <f t="array" ref="AA52">IF(OR($AA$11=$N52:$S52), $M52, "")</f>
        <v/>
      </c>
      <c r="AB52" s="137" t="str" cm="1">
        <f t="array" ref="AB52">IF(OR($AB$11=$N52:$S52), $M52, "")</f>
        <v/>
      </c>
      <c r="AC52" s="138" t="str" cm="1">
        <f t="array" ref="AC52">IF(OR($AC$11=$N52:$S52), $M52, "")</f>
        <v/>
      </c>
      <c r="AD52" s="96"/>
      <c r="AE52" s="97"/>
      <c r="AF52" s="97"/>
      <c r="AG52" s="97"/>
      <c r="AH52" s="97"/>
      <c r="AI52" s="97"/>
      <c r="AJ52" s="97"/>
      <c r="AK52" s="97"/>
      <c r="AL52" s="97"/>
      <c r="AM52" s="98"/>
    </row>
    <row r="53" spans="1:39" s="244" customFormat="1" ht="18">
      <c r="A53" s="125"/>
      <c r="B53" s="153"/>
      <c r="C53" s="154"/>
      <c r="D53" s="126"/>
      <c r="E53" s="126"/>
      <c r="F53" s="282"/>
      <c r="G53" s="128"/>
      <c r="H53" s="132"/>
      <c r="I53" s="283"/>
      <c r="J53" s="132"/>
      <c r="K53" s="133"/>
      <c r="L53" s="135"/>
      <c r="M53" s="136">
        <f t="shared" si="10"/>
        <v>0</v>
      </c>
      <c r="N53" s="137">
        <f t="shared" si="11"/>
        <v>0</v>
      </c>
      <c r="O53" s="137">
        <f t="shared" si="12"/>
        <v>0</v>
      </c>
      <c r="P53" s="137">
        <f t="shared" si="13"/>
        <v>0</v>
      </c>
      <c r="Q53" s="137">
        <f t="shared" si="14"/>
        <v>0</v>
      </c>
      <c r="R53" s="137">
        <f t="shared" si="15"/>
        <v>0</v>
      </c>
      <c r="S53" s="137">
        <f t="shared" si="16"/>
        <v>0</v>
      </c>
      <c r="T53" s="137" t="str" cm="1">
        <f t="array" ref="T53">IF(OR($T$11=$N53:$S53), $M53, "")</f>
        <v/>
      </c>
      <c r="U53" s="137" t="str" cm="1">
        <f t="array" ref="U53">IF(OR($U$11=$N53:$S53), $M53, "")</f>
        <v/>
      </c>
      <c r="V53" s="137" t="str" cm="1">
        <f t="array" ref="V53">IF(OR($V$11=$N53:$S53), $M53, "")</f>
        <v/>
      </c>
      <c r="W53" s="137" t="str" cm="1">
        <f t="array" ref="W53">IF(OR($W$11=$N53:$S53), $M53, "")</f>
        <v/>
      </c>
      <c r="X53" s="137" t="str" cm="1">
        <f t="array" ref="X53">IF(OR($X$11=$N53:$S53), $M53, "")</f>
        <v/>
      </c>
      <c r="Y53" s="137" t="str" cm="1">
        <f t="array" ref="Y53">IF(OR($Y$11=$N53:$S53), $M53, "")</f>
        <v/>
      </c>
      <c r="Z53" s="137" t="str" cm="1">
        <f t="array" ref="Z53">IF(OR($Z$11=$N53:$S53), $M53, "")</f>
        <v/>
      </c>
      <c r="AA53" s="137" t="str" cm="1">
        <f t="array" ref="AA53">IF(OR($AA$11=$N53:$S53), $M53, "")</f>
        <v/>
      </c>
      <c r="AB53" s="137" t="str" cm="1">
        <f t="array" ref="AB53">IF(OR($AB$11=$N53:$S53), $M53, "")</f>
        <v/>
      </c>
      <c r="AC53" s="138" t="str" cm="1">
        <f t="array" ref="AC53">IF(OR($AC$11=$N53:$S53), $M53, "")</f>
        <v/>
      </c>
      <c r="AD53" s="96"/>
      <c r="AE53" s="97"/>
      <c r="AF53" s="97"/>
      <c r="AG53" s="97"/>
      <c r="AH53" s="97"/>
      <c r="AI53" s="97"/>
      <c r="AJ53" s="97"/>
      <c r="AK53" s="97"/>
      <c r="AL53" s="97"/>
      <c r="AM53" s="98"/>
    </row>
    <row r="54" spans="1:39" s="244" customFormat="1" ht="36">
      <c r="A54" s="125">
        <v>15</v>
      </c>
      <c r="B54" s="153" t="s">
        <v>393</v>
      </c>
      <c r="C54" s="154" t="s">
        <v>687</v>
      </c>
      <c r="D54" s="126" t="s">
        <v>823</v>
      </c>
      <c r="E54" s="264" t="s">
        <v>838</v>
      </c>
      <c r="F54" s="282"/>
      <c r="G54" s="128"/>
      <c r="H54" s="132"/>
      <c r="I54" s="283"/>
      <c r="J54" s="132"/>
      <c r="K54" s="133"/>
      <c r="L54" s="135"/>
      <c r="M54" s="136">
        <f t="shared" si="10"/>
        <v>0</v>
      </c>
      <c r="N54" s="137">
        <f t="shared" si="11"/>
        <v>0</v>
      </c>
      <c r="O54" s="137">
        <f t="shared" si="12"/>
        <v>0</v>
      </c>
      <c r="P54" s="137">
        <f t="shared" si="13"/>
        <v>0</v>
      </c>
      <c r="Q54" s="137">
        <f t="shared" si="14"/>
        <v>0</v>
      </c>
      <c r="R54" s="137">
        <f t="shared" si="15"/>
        <v>0</v>
      </c>
      <c r="S54" s="137">
        <f t="shared" si="16"/>
        <v>0</v>
      </c>
      <c r="T54" s="137" t="str" cm="1">
        <f t="array" ref="T54">IF(OR($T$11=$N54:$S54), $M54, "")</f>
        <v/>
      </c>
      <c r="U54" s="137" t="str" cm="1">
        <f t="array" ref="U54">IF(OR($U$11=$N54:$S54), $M54, "")</f>
        <v/>
      </c>
      <c r="V54" s="137" t="str" cm="1">
        <f t="array" ref="V54">IF(OR($V$11=$N54:$S54), $M54, "")</f>
        <v/>
      </c>
      <c r="W54" s="137" t="str" cm="1">
        <f t="array" ref="W54">IF(OR($W$11=$N54:$S54), $M54, "")</f>
        <v/>
      </c>
      <c r="X54" s="137" t="str" cm="1">
        <f t="array" ref="X54">IF(OR($X$11=$N54:$S54), $M54, "")</f>
        <v/>
      </c>
      <c r="Y54" s="137" t="str" cm="1">
        <f t="array" ref="Y54">IF(OR($Y$11=$N54:$S54), $M54, "")</f>
        <v/>
      </c>
      <c r="Z54" s="137" t="str" cm="1">
        <f t="array" ref="Z54">IF(OR($Z$11=$N54:$S54), $M54, "")</f>
        <v/>
      </c>
      <c r="AA54" s="137" t="str" cm="1">
        <f t="array" ref="AA54">IF(OR($AA$11=$N54:$S54), $M54, "")</f>
        <v/>
      </c>
      <c r="AB54" s="137" t="str" cm="1">
        <f t="array" ref="AB54">IF(OR($AB$11=$N54:$S54), $M54, "")</f>
        <v/>
      </c>
      <c r="AC54" s="138" t="str" cm="1">
        <f t="array" ref="AC54">IF(OR($AC$11=$N54:$S54), $M54, "")</f>
        <v/>
      </c>
      <c r="AD54" s="96" t="str" cm="1">
        <f t="array" ref="AD54">IF(OR($AD$11=$N54:$S54), $M54, "")</f>
        <v/>
      </c>
      <c r="AE54" s="97" t="str" cm="1">
        <f t="array" ref="AE54">IF(OR($AE$11=$N54:$S54), $M54, "")</f>
        <v/>
      </c>
      <c r="AF54" s="97" t="str" cm="1">
        <f t="array" ref="AF54">IF(OR($AF$11=$N54:$S54), $M54, "")</f>
        <v/>
      </c>
      <c r="AG54" s="97" t="str" cm="1">
        <f t="array" ref="AG54">IF(OR($AG$11=$N54:$S54), $M54, "")</f>
        <v/>
      </c>
      <c r="AH54" s="97" t="str" cm="1">
        <f t="array" ref="AH54">IF(OR($AH$11=$N54:$S54), $M54, "")</f>
        <v/>
      </c>
      <c r="AI54" s="97" t="str" cm="1">
        <f t="array" ref="AI54">IF(OR($AI$11=$N54:$S54), $M54, "")</f>
        <v/>
      </c>
      <c r="AJ54" s="97" t="str" cm="1">
        <f t="array" ref="AJ54">IF(OR($AJ$11=$N54:$S54), $M54, "")</f>
        <v/>
      </c>
      <c r="AK54" s="97" t="str" cm="1">
        <f t="array" ref="AK54">IF(OR($AK$11=$N54:$S54), $M54, "")</f>
        <v/>
      </c>
      <c r="AL54" s="97" t="str" cm="1">
        <f t="array" ref="AL54">IF(OR($AL$11=$N54:$S54), $M54, "")</f>
        <v/>
      </c>
      <c r="AM54" s="98" t="str" cm="1">
        <f t="array" ref="AM54">IF(OR($AM$11=$N54:$S54), $M54, "")</f>
        <v/>
      </c>
    </row>
    <row r="55" spans="1:39" s="244" customFormat="1" ht="18">
      <c r="A55" s="125"/>
      <c r="B55" s="153"/>
      <c r="C55" s="154"/>
      <c r="D55" s="126"/>
      <c r="E55" s="126"/>
      <c r="F55" s="282"/>
      <c r="G55" s="128"/>
      <c r="H55" s="132"/>
      <c r="I55" s="283"/>
      <c r="J55" s="132"/>
      <c r="K55" s="133"/>
      <c r="L55" s="135"/>
      <c r="M55" s="136">
        <f t="shared" si="10"/>
        <v>0</v>
      </c>
      <c r="N55" s="137">
        <f t="shared" si="11"/>
        <v>0</v>
      </c>
      <c r="O55" s="137">
        <f t="shared" si="12"/>
        <v>0</v>
      </c>
      <c r="P55" s="137">
        <f t="shared" si="13"/>
        <v>0</v>
      </c>
      <c r="Q55" s="137">
        <f t="shared" si="14"/>
        <v>0</v>
      </c>
      <c r="R55" s="137">
        <f t="shared" si="15"/>
        <v>0</v>
      </c>
      <c r="S55" s="137">
        <f t="shared" si="16"/>
        <v>0</v>
      </c>
      <c r="T55" s="137" t="str" cm="1">
        <f t="array" ref="T55">IF(OR($T$11=$N55:$S55), $M55, "")</f>
        <v/>
      </c>
      <c r="U55" s="137" t="str" cm="1">
        <f t="array" ref="U55">IF(OR($U$11=$N55:$S55), $M55, "")</f>
        <v/>
      </c>
      <c r="V55" s="137" t="str" cm="1">
        <f t="array" ref="V55">IF(OR($V$11=$N55:$S55), $M55, "")</f>
        <v/>
      </c>
      <c r="W55" s="137" t="str" cm="1">
        <f t="array" ref="W55">IF(OR($W$11=$N55:$S55), $M55, "")</f>
        <v/>
      </c>
      <c r="X55" s="137" t="str" cm="1">
        <f t="array" ref="X55">IF(OR($X$11=$N55:$S55), $M55, "")</f>
        <v/>
      </c>
      <c r="Y55" s="137" t="str" cm="1">
        <f t="array" ref="Y55">IF(OR($Y$11=$N55:$S55), $M55, "")</f>
        <v/>
      </c>
      <c r="Z55" s="137" t="str" cm="1">
        <f t="array" ref="Z55">IF(OR($Z$11=$N55:$S55), $M55, "")</f>
        <v/>
      </c>
      <c r="AA55" s="137" t="str" cm="1">
        <f t="array" ref="AA55">IF(OR($AA$11=$N55:$S55), $M55, "")</f>
        <v/>
      </c>
      <c r="AB55" s="137" t="str" cm="1">
        <f t="array" ref="AB55">IF(OR($AB$11=$N55:$S55), $M55, "")</f>
        <v/>
      </c>
      <c r="AC55" s="138" t="str" cm="1">
        <f t="array" ref="AC55">IF(OR($AC$11=$N55:$S55), $M55, "")</f>
        <v/>
      </c>
      <c r="AD55" s="96"/>
      <c r="AE55" s="97"/>
      <c r="AF55" s="97"/>
      <c r="AG55" s="97"/>
      <c r="AH55" s="97"/>
      <c r="AI55" s="97"/>
      <c r="AJ55" s="97"/>
      <c r="AK55" s="97"/>
      <c r="AL55" s="97"/>
      <c r="AM55" s="98"/>
    </row>
    <row r="56" spans="1:39" s="244" customFormat="1" ht="18">
      <c r="A56" s="125"/>
      <c r="B56" s="153"/>
      <c r="C56" s="154"/>
      <c r="D56" s="126"/>
      <c r="E56" s="126"/>
      <c r="F56" s="282"/>
      <c r="G56" s="128"/>
      <c r="H56" s="132"/>
      <c r="I56" s="283"/>
      <c r="J56" s="132"/>
      <c r="K56" s="133"/>
      <c r="L56" s="135"/>
      <c r="M56" s="136">
        <f t="shared" si="10"/>
        <v>0</v>
      </c>
      <c r="N56" s="137">
        <f t="shared" si="11"/>
        <v>0</v>
      </c>
      <c r="O56" s="137">
        <f t="shared" si="12"/>
        <v>0</v>
      </c>
      <c r="P56" s="137">
        <f t="shared" si="13"/>
        <v>0</v>
      </c>
      <c r="Q56" s="137">
        <f t="shared" si="14"/>
        <v>0</v>
      </c>
      <c r="R56" s="137">
        <f t="shared" si="15"/>
        <v>0</v>
      </c>
      <c r="S56" s="137">
        <f t="shared" si="16"/>
        <v>0</v>
      </c>
      <c r="T56" s="137" t="str" cm="1">
        <f t="array" ref="T56">IF(OR($T$11=$N56:$S56), $M56, "")</f>
        <v/>
      </c>
      <c r="U56" s="137" t="str" cm="1">
        <f t="array" ref="U56">IF(OR($U$11=$N56:$S56), $M56, "")</f>
        <v/>
      </c>
      <c r="V56" s="137" t="str" cm="1">
        <f t="array" ref="V56">IF(OR($V$11=$N56:$S56), $M56, "")</f>
        <v/>
      </c>
      <c r="W56" s="137" t="str" cm="1">
        <f t="array" ref="W56">IF(OR($W$11=$N56:$S56), $M56, "")</f>
        <v/>
      </c>
      <c r="X56" s="137" t="str" cm="1">
        <f t="array" ref="X56">IF(OR($X$11=$N56:$S56), $M56, "")</f>
        <v/>
      </c>
      <c r="Y56" s="137" t="str" cm="1">
        <f t="array" ref="Y56">IF(OR($Y$11=$N56:$S56), $M56, "")</f>
        <v/>
      </c>
      <c r="Z56" s="137" t="str" cm="1">
        <f t="array" ref="Z56">IF(OR($Z$11=$N56:$S56), $M56, "")</f>
        <v/>
      </c>
      <c r="AA56" s="137" t="str" cm="1">
        <f t="array" ref="AA56">IF(OR($AA$11=$N56:$S56), $M56, "")</f>
        <v/>
      </c>
      <c r="AB56" s="137" t="str" cm="1">
        <f t="array" ref="AB56">IF(OR($AB$11=$N56:$S56), $M56, "")</f>
        <v/>
      </c>
      <c r="AC56" s="138" t="str" cm="1">
        <f t="array" ref="AC56">IF(OR($AC$11=$N56:$S56), $M56, "")</f>
        <v/>
      </c>
      <c r="AD56" s="96" t="str" cm="1">
        <f t="array" ref="AD56">IF(OR($AD$11=$N56:$S56), $M56, "")</f>
        <v/>
      </c>
      <c r="AE56" s="97" t="str" cm="1">
        <f t="array" ref="AE56">IF(OR($AE$11=$N56:$S56), $M56, "")</f>
        <v/>
      </c>
      <c r="AF56" s="97" t="str" cm="1">
        <f t="array" ref="AF56">IF(OR($AF$11=$N56:$S56), $M56, "")</f>
        <v/>
      </c>
      <c r="AG56" s="97" t="str" cm="1">
        <f t="array" ref="AG56">IF(OR($AG$11=$N56:$S56), $M56, "")</f>
        <v/>
      </c>
      <c r="AH56" s="97" t="str" cm="1">
        <f t="array" ref="AH56">IF(OR($AH$11=$N56:$S56), $M56, "")</f>
        <v/>
      </c>
      <c r="AI56" s="97" t="str" cm="1">
        <f t="array" ref="AI56">IF(OR($AI$11=$N56:$S56), $M56, "")</f>
        <v/>
      </c>
      <c r="AJ56" s="97" t="str" cm="1">
        <f t="array" ref="AJ56">IF(OR($AJ$11=$N56:$S56), $M56, "")</f>
        <v/>
      </c>
      <c r="AK56" s="97" t="str" cm="1">
        <f t="array" ref="AK56">IF(OR($AK$11=$N56:$S56), $M56, "")</f>
        <v/>
      </c>
      <c r="AL56" s="97" t="str" cm="1">
        <f t="array" ref="AL56">IF(OR($AL$11=$N56:$S56), $M56, "")</f>
        <v/>
      </c>
      <c r="AM56" s="98" t="str" cm="1">
        <f t="array" ref="AM56">IF(OR($AM$11=$N56:$S56), $M56, "")</f>
        <v/>
      </c>
    </row>
    <row r="57" spans="1:39" s="244" customFormat="1" ht="36">
      <c r="A57" s="125">
        <v>16</v>
      </c>
      <c r="B57" s="153" t="s">
        <v>393</v>
      </c>
      <c r="C57" s="154" t="s">
        <v>687</v>
      </c>
      <c r="D57" s="126" t="s">
        <v>787</v>
      </c>
      <c r="E57" s="126" t="s">
        <v>836</v>
      </c>
      <c r="F57" s="282"/>
      <c r="G57" s="128"/>
      <c r="H57" s="132"/>
      <c r="I57" s="283"/>
      <c r="J57" s="132"/>
      <c r="K57" s="133"/>
      <c r="L57" s="135"/>
      <c r="M57" s="136">
        <f t="shared" si="10"/>
        <v>0</v>
      </c>
      <c r="N57" s="137">
        <f t="shared" si="11"/>
        <v>0</v>
      </c>
      <c r="O57" s="137">
        <f t="shared" si="12"/>
        <v>0</v>
      </c>
      <c r="P57" s="137">
        <f t="shared" si="13"/>
        <v>0</v>
      </c>
      <c r="Q57" s="137">
        <f t="shared" si="14"/>
        <v>0</v>
      </c>
      <c r="R57" s="137">
        <f t="shared" si="15"/>
        <v>0</v>
      </c>
      <c r="S57" s="137">
        <f t="shared" si="16"/>
        <v>0</v>
      </c>
      <c r="T57" s="137" t="str" cm="1">
        <f t="array" ref="T57">IF(OR($T$11=$N57:$S57), $M57, "")</f>
        <v/>
      </c>
      <c r="U57" s="137" t="str" cm="1">
        <f t="array" ref="U57">IF(OR($U$11=$N57:$S57), $M57, "")</f>
        <v/>
      </c>
      <c r="V57" s="137" t="str" cm="1">
        <f t="array" ref="V57">IF(OR($V$11=$N57:$S57), $M57, "")</f>
        <v/>
      </c>
      <c r="W57" s="137" t="str" cm="1">
        <f t="array" ref="W57">IF(OR($W$11=$N57:$S57), $M57, "")</f>
        <v/>
      </c>
      <c r="X57" s="137" t="str" cm="1">
        <f t="array" ref="X57">IF(OR($X$11=$N57:$S57), $M57, "")</f>
        <v/>
      </c>
      <c r="Y57" s="137" t="str" cm="1">
        <f t="array" ref="Y57">IF(OR($Y$11=$N57:$S57), $M57, "")</f>
        <v/>
      </c>
      <c r="Z57" s="137" t="str" cm="1">
        <f t="array" ref="Z57">IF(OR($Z$11=$N57:$S57), $M57, "")</f>
        <v/>
      </c>
      <c r="AA57" s="137" t="str" cm="1">
        <f t="array" ref="AA57">IF(OR($AA$11=$N57:$S57), $M57, "")</f>
        <v/>
      </c>
      <c r="AB57" s="137" t="str" cm="1">
        <f t="array" ref="AB57">IF(OR($AB$11=$N57:$S57), $M57, "")</f>
        <v/>
      </c>
      <c r="AC57" s="138" t="str" cm="1">
        <f t="array" ref="AC57">IF(OR($AC$11=$N57:$S57), $M57, "")</f>
        <v/>
      </c>
      <c r="AD57" s="96"/>
      <c r="AE57" s="97"/>
      <c r="AF57" s="97"/>
      <c r="AG57" s="97"/>
      <c r="AH57" s="97"/>
      <c r="AI57" s="97"/>
      <c r="AJ57" s="97"/>
      <c r="AK57" s="97"/>
      <c r="AL57" s="97"/>
      <c r="AM57" s="98"/>
    </row>
    <row r="58" spans="1:39" s="244" customFormat="1" ht="18">
      <c r="A58" s="125"/>
      <c r="B58" s="153"/>
      <c r="C58" s="154"/>
      <c r="D58" s="276"/>
      <c r="E58" s="276"/>
      <c r="F58" s="282"/>
      <c r="G58" s="128"/>
      <c r="H58" s="132"/>
      <c r="I58" s="283"/>
      <c r="J58" s="132"/>
      <c r="K58" s="133"/>
      <c r="L58" s="135"/>
      <c r="M58" s="136">
        <f t="shared" si="10"/>
        <v>0</v>
      </c>
      <c r="N58" s="137">
        <f t="shared" si="11"/>
        <v>0</v>
      </c>
      <c r="O58" s="137">
        <f t="shared" si="12"/>
        <v>0</v>
      </c>
      <c r="P58" s="137">
        <f t="shared" si="13"/>
        <v>0</v>
      </c>
      <c r="Q58" s="137">
        <f t="shared" si="14"/>
        <v>0</v>
      </c>
      <c r="R58" s="137">
        <f t="shared" si="15"/>
        <v>0</v>
      </c>
      <c r="S58" s="137">
        <f t="shared" si="16"/>
        <v>0</v>
      </c>
      <c r="T58" s="137" t="str" cm="1">
        <f t="array" ref="T58">IF(OR($T$11=$N58:$S58), $M58, "")</f>
        <v/>
      </c>
      <c r="U58" s="137" t="str" cm="1">
        <f t="array" ref="U58">IF(OR($U$11=$N58:$S58), $M58, "")</f>
        <v/>
      </c>
      <c r="V58" s="137" t="str" cm="1">
        <f t="array" ref="V58">IF(OR($V$11=$N58:$S58), $M58, "")</f>
        <v/>
      </c>
      <c r="W58" s="137" t="str" cm="1">
        <f t="array" ref="W58">IF(OR($W$11=$N58:$S58), $M58, "")</f>
        <v/>
      </c>
      <c r="X58" s="137" t="str" cm="1">
        <f t="array" ref="X58">IF(OR($X$11=$N58:$S58), $M58, "")</f>
        <v/>
      </c>
      <c r="Y58" s="137" t="str" cm="1">
        <f t="array" ref="Y58">IF(OR($Y$11=$N58:$S58), $M58, "")</f>
        <v/>
      </c>
      <c r="Z58" s="137" t="str" cm="1">
        <f t="array" ref="Z58">IF(OR($Z$11=$N58:$S58), $M58, "")</f>
        <v/>
      </c>
      <c r="AA58" s="137" t="str" cm="1">
        <f t="array" ref="AA58">IF(OR($AA$11=$N58:$S58), $M58, "")</f>
        <v/>
      </c>
      <c r="AB58" s="137" t="str" cm="1">
        <f t="array" ref="AB58">IF(OR($AB$11=$N58:$S58), $M58, "")</f>
        <v/>
      </c>
      <c r="AC58" s="138" t="str" cm="1">
        <f t="array" ref="AC58">IF(OR($AC$11=$N58:$S58), $M58, "")</f>
        <v/>
      </c>
      <c r="AD58" s="96"/>
      <c r="AE58" s="97"/>
      <c r="AF58" s="97"/>
      <c r="AG58" s="97"/>
      <c r="AH58" s="97"/>
      <c r="AI58" s="97"/>
      <c r="AJ58" s="97"/>
      <c r="AK58" s="97"/>
      <c r="AL58" s="97"/>
      <c r="AM58" s="98"/>
    </row>
    <row r="59" spans="1:39" s="244" customFormat="1" ht="18">
      <c r="A59" s="125"/>
      <c r="B59" s="153"/>
      <c r="C59" s="154"/>
      <c r="D59" s="127"/>
      <c r="E59" s="456"/>
      <c r="F59" s="282"/>
      <c r="G59" s="128"/>
      <c r="H59" s="132"/>
      <c r="I59" s="283"/>
      <c r="J59" s="132"/>
      <c r="K59" s="133"/>
      <c r="L59" s="135"/>
      <c r="M59" s="136">
        <f t="shared" si="10"/>
        <v>0</v>
      </c>
      <c r="N59" s="137">
        <f t="shared" si="11"/>
        <v>0</v>
      </c>
      <c r="O59" s="137">
        <f t="shared" si="12"/>
        <v>0</v>
      </c>
      <c r="P59" s="137">
        <f t="shared" si="13"/>
        <v>0</v>
      </c>
      <c r="Q59" s="137">
        <f t="shared" si="14"/>
        <v>0</v>
      </c>
      <c r="R59" s="137">
        <f t="shared" si="15"/>
        <v>0</v>
      </c>
      <c r="S59" s="137">
        <f t="shared" si="16"/>
        <v>0</v>
      </c>
      <c r="T59" s="137" t="str" cm="1">
        <f t="array" ref="T59">IF(OR($T$11=$N59:$S59), $M59, "")</f>
        <v/>
      </c>
      <c r="U59" s="137" t="str" cm="1">
        <f t="array" ref="U59">IF(OR($U$11=$N59:$S59), $M59, "")</f>
        <v/>
      </c>
      <c r="V59" s="137" t="str" cm="1">
        <f t="array" ref="V59">IF(OR($V$11=$N59:$S59), $M59, "")</f>
        <v/>
      </c>
      <c r="W59" s="137" t="str" cm="1">
        <f t="array" ref="W59">IF(OR($W$11=$N59:$S59), $M59, "")</f>
        <v/>
      </c>
      <c r="X59" s="137" t="str" cm="1">
        <f t="array" ref="X59">IF(OR($X$11=$N59:$S59), $M59, "")</f>
        <v/>
      </c>
      <c r="Y59" s="137" t="str" cm="1">
        <f t="array" ref="Y59">IF(OR($Y$11=$N59:$S59), $M59, "")</f>
        <v/>
      </c>
      <c r="Z59" s="137" t="str" cm="1">
        <f t="array" ref="Z59">IF(OR($Z$11=$N59:$S59), $M59, "")</f>
        <v/>
      </c>
      <c r="AA59" s="137" t="str" cm="1">
        <f t="array" ref="AA59">IF(OR($AA$11=$N59:$S59), $M59, "")</f>
        <v/>
      </c>
      <c r="AB59" s="137" t="str" cm="1">
        <f t="array" ref="AB59">IF(OR($AB$11=$N59:$S59), $M59, "")</f>
        <v/>
      </c>
      <c r="AC59" s="138" t="str" cm="1">
        <f t="array" ref="AC59">IF(OR($AC$11=$N59:$S59), $M59, "")</f>
        <v/>
      </c>
      <c r="AD59" s="96"/>
      <c r="AE59" s="97"/>
      <c r="AF59" s="97"/>
      <c r="AG59" s="97"/>
      <c r="AH59" s="97"/>
      <c r="AI59" s="97"/>
      <c r="AJ59" s="97"/>
      <c r="AK59" s="97"/>
      <c r="AL59" s="97"/>
      <c r="AM59" s="98"/>
    </row>
    <row r="60" spans="1:39" s="244" customFormat="1" ht="36">
      <c r="A60" s="125">
        <v>17</v>
      </c>
      <c r="B60" s="153" t="s">
        <v>393</v>
      </c>
      <c r="C60" s="280" t="s">
        <v>748</v>
      </c>
      <c r="D60" s="276" t="s">
        <v>839</v>
      </c>
      <c r="E60" s="264" t="s">
        <v>838</v>
      </c>
      <c r="F60" s="282"/>
      <c r="G60" s="128"/>
      <c r="H60" s="132"/>
      <c r="I60" s="283"/>
      <c r="J60" s="132"/>
      <c r="K60" s="133"/>
      <c r="L60" s="135"/>
      <c r="M60" s="136">
        <f t="shared" si="10"/>
        <v>0</v>
      </c>
      <c r="N60" s="137">
        <f t="shared" si="11"/>
        <v>0</v>
      </c>
      <c r="O60" s="137">
        <f t="shared" si="12"/>
        <v>0</v>
      </c>
      <c r="P60" s="137">
        <f t="shared" si="13"/>
        <v>0</v>
      </c>
      <c r="Q60" s="137">
        <f t="shared" si="14"/>
        <v>0</v>
      </c>
      <c r="R60" s="137">
        <f t="shared" si="15"/>
        <v>0</v>
      </c>
      <c r="S60" s="137">
        <f t="shared" si="16"/>
        <v>0</v>
      </c>
      <c r="T60" s="137" t="str" cm="1">
        <f t="array" ref="T60">IF(OR($T$11=$N60:$S60), $M60, "")</f>
        <v/>
      </c>
      <c r="U60" s="137" t="str" cm="1">
        <f t="array" ref="U60">IF(OR($U$11=$N60:$S60), $M60, "")</f>
        <v/>
      </c>
      <c r="V60" s="137" t="str" cm="1">
        <f t="array" ref="V60">IF(OR($V$11=$N60:$S60), $M60, "")</f>
        <v/>
      </c>
      <c r="W60" s="137" t="str" cm="1">
        <f t="array" ref="W60">IF(OR($W$11=$N60:$S60), $M60, "")</f>
        <v/>
      </c>
      <c r="X60" s="137" t="str" cm="1">
        <f t="array" ref="X60">IF(OR($X$11=$N60:$S60), $M60, "")</f>
        <v/>
      </c>
      <c r="Y60" s="137" t="str" cm="1">
        <f t="array" ref="Y60">IF(OR($Y$11=$N60:$S60), $M60, "")</f>
        <v/>
      </c>
      <c r="Z60" s="137" t="str" cm="1">
        <f t="array" ref="Z60">IF(OR($Z$11=$N60:$S60), $M60, "")</f>
        <v/>
      </c>
      <c r="AA60" s="137" t="str" cm="1">
        <f t="array" ref="AA60">IF(OR($AA$11=$N60:$S60), $M60, "")</f>
        <v/>
      </c>
      <c r="AB60" s="137" t="str" cm="1">
        <f t="array" ref="AB60">IF(OR($AB$11=$N60:$S60), $M60, "")</f>
        <v/>
      </c>
      <c r="AC60" s="138" t="str" cm="1">
        <f t="array" ref="AC60">IF(OR($AC$11=$N60:$S60), $M60, "")</f>
        <v/>
      </c>
      <c r="AD60" s="96"/>
      <c r="AE60" s="97"/>
      <c r="AF60" s="97"/>
      <c r="AG60" s="97"/>
      <c r="AH60" s="97"/>
      <c r="AI60" s="97"/>
      <c r="AJ60" s="97"/>
      <c r="AK60" s="97"/>
      <c r="AL60" s="97"/>
      <c r="AM60" s="98"/>
    </row>
    <row r="61" spans="1:39" s="244" customFormat="1" ht="18">
      <c r="A61" s="125"/>
      <c r="B61" s="153"/>
      <c r="C61" s="280"/>
      <c r="D61" s="276"/>
      <c r="E61" s="433"/>
      <c r="F61" s="282"/>
      <c r="G61" s="128"/>
      <c r="H61" s="132"/>
      <c r="I61" s="283"/>
      <c r="J61" s="132"/>
      <c r="K61" s="133"/>
      <c r="L61" s="135"/>
      <c r="M61" s="136">
        <f t="shared" si="10"/>
        <v>0</v>
      </c>
      <c r="N61" s="137">
        <f t="shared" si="11"/>
        <v>0</v>
      </c>
      <c r="O61" s="137">
        <f t="shared" si="12"/>
        <v>0</v>
      </c>
      <c r="P61" s="137">
        <f t="shared" si="13"/>
        <v>0</v>
      </c>
      <c r="Q61" s="137">
        <f t="shared" si="14"/>
        <v>0</v>
      </c>
      <c r="R61" s="137">
        <f t="shared" si="15"/>
        <v>0</v>
      </c>
      <c r="S61" s="137">
        <f t="shared" si="16"/>
        <v>0</v>
      </c>
      <c r="T61" s="137" t="str" cm="1">
        <f t="array" ref="T61">IF(OR($T$11=$N61:$S61), $M61, "")</f>
        <v/>
      </c>
      <c r="U61" s="137" t="str" cm="1">
        <f t="array" ref="U61">IF(OR($U$11=$N61:$S61), $M61, "")</f>
        <v/>
      </c>
      <c r="V61" s="137" t="str" cm="1">
        <f t="array" ref="V61">IF(OR($V$11=$N61:$S61), $M61, "")</f>
        <v/>
      </c>
      <c r="W61" s="137" t="str" cm="1">
        <f t="array" ref="W61">IF(OR($W$11=$N61:$S61), $M61, "")</f>
        <v/>
      </c>
      <c r="X61" s="137" t="str" cm="1">
        <f t="array" ref="X61">IF(OR($X$11=$N61:$S61), $M61, "")</f>
        <v/>
      </c>
      <c r="Y61" s="137" t="str" cm="1">
        <f t="array" ref="Y61">IF(OR($Y$11=$N61:$S61), $M61, "")</f>
        <v/>
      </c>
      <c r="Z61" s="137" t="str" cm="1">
        <f t="array" ref="Z61">IF(OR($Z$11=$N61:$S61), $M61, "")</f>
        <v/>
      </c>
      <c r="AA61" s="137" t="str" cm="1">
        <f t="array" ref="AA61">IF(OR($AA$11=$N61:$S61), $M61, "")</f>
        <v/>
      </c>
      <c r="AB61" s="137" t="str" cm="1">
        <f t="array" ref="AB61">IF(OR($AB$11=$N61:$S61), $M61, "")</f>
        <v/>
      </c>
      <c r="AC61" s="138" t="str" cm="1">
        <f t="array" ref="AC61">IF(OR($AC$11=$N61:$S61), $M61, "")</f>
        <v/>
      </c>
      <c r="AD61" s="96"/>
      <c r="AE61" s="97"/>
      <c r="AF61" s="97"/>
      <c r="AG61" s="97"/>
      <c r="AH61" s="97"/>
      <c r="AI61" s="97"/>
      <c r="AJ61" s="97"/>
      <c r="AK61" s="97"/>
      <c r="AL61" s="97"/>
      <c r="AM61" s="98"/>
    </row>
    <row r="62" spans="1:39" s="244" customFormat="1" ht="18">
      <c r="A62" s="125"/>
      <c r="B62" s="153"/>
      <c r="C62" s="280"/>
      <c r="D62" s="276"/>
      <c r="E62" s="276"/>
      <c r="F62" s="282"/>
      <c r="G62" s="128"/>
      <c r="H62" s="132"/>
      <c r="I62" s="283"/>
      <c r="J62" s="132"/>
      <c r="K62" s="133"/>
      <c r="L62" s="135"/>
      <c r="M62" s="136">
        <f t="shared" si="10"/>
        <v>0</v>
      </c>
      <c r="N62" s="137">
        <f t="shared" si="11"/>
        <v>0</v>
      </c>
      <c r="O62" s="137">
        <f t="shared" si="12"/>
        <v>0</v>
      </c>
      <c r="P62" s="137">
        <f t="shared" si="13"/>
        <v>0</v>
      </c>
      <c r="Q62" s="137">
        <f t="shared" si="14"/>
        <v>0</v>
      </c>
      <c r="R62" s="137">
        <f t="shared" si="15"/>
        <v>0</v>
      </c>
      <c r="S62" s="137">
        <f t="shared" si="16"/>
        <v>0</v>
      </c>
      <c r="T62" s="137" t="str" cm="1">
        <f t="array" ref="T62">IF(OR($T$11=$N62:$S62), $M62, "")</f>
        <v/>
      </c>
      <c r="U62" s="137" t="str" cm="1">
        <f t="array" ref="U62">IF(OR($U$11=$N62:$S62), $M62, "")</f>
        <v/>
      </c>
      <c r="V62" s="137" t="str" cm="1">
        <f t="array" ref="V62">IF(OR($V$11=$N62:$S62), $M62, "")</f>
        <v/>
      </c>
      <c r="W62" s="137" t="str" cm="1">
        <f t="array" ref="W62">IF(OR($W$11=$N62:$S62), $M62, "")</f>
        <v/>
      </c>
      <c r="X62" s="137" t="str" cm="1">
        <f t="array" ref="X62">IF(OR($X$11=$N62:$S62), $M62, "")</f>
        <v/>
      </c>
      <c r="Y62" s="137" t="str" cm="1">
        <f t="array" ref="Y62">IF(OR($Y$11=$N62:$S62), $M62, "")</f>
        <v/>
      </c>
      <c r="Z62" s="137" t="str" cm="1">
        <f t="array" ref="Z62">IF(OR($Z$11=$N62:$S62), $M62, "")</f>
        <v/>
      </c>
      <c r="AA62" s="137" t="str" cm="1">
        <f t="array" ref="AA62">IF(OR($AA$11=$N62:$S62), $M62, "")</f>
        <v/>
      </c>
      <c r="AB62" s="137" t="str" cm="1">
        <f t="array" ref="AB62">IF(OR($AB$11=$N62:$S62), $M62, "")</f>
        <v/>
      </c>
      <c r="AC62" s="138" t="str" cm="1">
        <f t="array" ref="AC62">IF(OR($AC$11=$N62:$S62), $M62, "")</f>
        <v/>
      </c>
      <c r="AD62" s="96"/>
      <c r="AE62" s="97"/>
      <c r="AF62" s="97"/>
      <c r="AG62" s="97"/>
      <c r="AH62" s="97"/>
      <c r="AI62" s="97"/>
      <c r="AJ62" s="97"/>
      <c r="AK62" s="97"/>
      <c r="AL62" s="97"/>
      <c r="AM62" s="98"/>
    </row>
    <row r="63" spans="1:39" s="244" customFormat="1" ht="36">
      <c r="A63" s="125">
        <v>18</v>
      </c>
      <c r="B63" s="153" t="s">
        <v>393</v>
      </c>
      <c r="C63" s="280" t="s">
        <v>748</v>
      </c>
      <c r="D63" s="276" t="s">
        <v>795</v>
      </c>
      <c r="E63" s="126" t="s">
        <v>836</v>
      </c>
      <c r="F63" s="282"/>
      <c r="G63" s="128"/>
      <c r="H63" s="132"/>
      <c r="I63" s="283"/>
      <c r="J63" s="132"/>
      <c r="K63" s="133"/>
      <c r="L63" s="135"/>
      <c r="M63" s="136">
        <f t="shared" si="10"/>
        <v>0</v>
      </c>
      <c r="N63" s="137">
        <f t="shared" si="11"/>
        <v>0</v>
      </c>
      <c r="O63" s="137">
        <f t="shared" si="12"/>
        <v>0</v>
      </c>
      <c r="P63" s="137">
        <f t="shared" si="13"/>
        <v>0</v>
      </c>
      <c r="Q63" s="137">
        <f t="shared" si="14"/>
        <v>0</v>
      </c>
      <c r="R63" s="137">
        <f t="shared" si="15"/>
        <v>0</v>
      </c>
      <c r="S63" s="137">
        <f t="shared" si="16"/>
        <v>0</v>
      </c>
      <c r="T63" s="137" t="str" cm="1">
        <f t="array" ref="T63">IF(OR($T$11=$N63:$S63), $M63, "")</f>
        <v/>
      </c>
      <c r="U63" s="137" t="str" cm="1">
        <f t="array" ref="U63">IF(OR($U$11=$N63:$S63), $M63, "")</f>
        <v/>
      </c>
      <c r="V63" s="137" t="str" cm="1">
        <f t="array" ref="V63">IF(OR($V$11=$N63:$S63), $M63, "")</f>
        <v/>
      </c>
      <c r="W63" s="137" t="str" cm="1">
        <f t="array" ref="W63">IF(OR($W$11=$N63:$S63), $M63, "")</f>
        <v/>
      </c>
      <c r="X63" s="137" t="str" cm="1">
        <f t="array" ref="X63">IF(OR($X$11=$N63:$S63), $M63, "")</f>
        <v/>
      </c>
      <c r="Y63" s="137" t="str" cm="1">
        <f t="array" ref="Y63">IF(OR($Y$11=$N63:$S63), $M63, "")</f>
        <v/>
      </c>
      <c r="Z63" s="137" t="str" cm="1">
        <f t="array" ref="Z63">IF(OR($Z$11=$N63:$S63), $M63, "")</f>
        <v/>
      </c>
      <c r="AA63" s="137" t="str" cm="1">
        <f t="array" ref="AA63">IF(OR($AA$11=$N63:$S63), $M63, "")</f>
        <v/>
      </c>
      <c r="AB63" s="137" t="str" cm="1">
        <f t="array" ref="AB63">IF(OR($AB$11=$N63:$S63), $M63, "")</f>
        <v/>
      </c>
      <c r="AC63" s="138" t="str" cm="1">
        <f t="array" ref="AC63">IF(OR($AC$11=$N63:$S63), $M63, "")</f>
        <v/>
      </c>
      <c r="AD63" s="96"/>
      <c r="AE63" s="97"/>
      <c r="AF63" s="97"/>
      <c r="AG63" s="97"/>
      <c r="AH63" s="97"/>
      <c r="AI63" s="97"/>
      <c r="AJ63" s="97"/>
      <c r="AK63" s="97"/>
      <c r="AL63" s="97"/>
      <c r="AM63" s="98"/>
    </row>
    <row r="64" spans="1:39" s="244" customFormat="1" ht="18">
      <c r="A64" s="125"/>
      <c r="B64" s="153"/>
      <c r="C64" s="280"/>
      <c r="D64" s="276"/>
      <c r="E64" s="276"/>
      <c r="F64" s="282"/>
      <c r="G64" s="128"/>
      <c r="H64" s="132"/>
      <c r="I64" s="283"/>
      <c r="J64" s="132"/>
      <c r="K64" s="133"/>
      <c r="L64" s="135"/>
      <c r="M64" s="136">
        <f t="shared" si="10"/>
        <v>0</v>
      </c>
      <c r="N64" s="137">
        <f t="shared" si="11"/>
        <v>0</v>
      </c>
      <c r="O64" s="137">
        <f t="shared" si="12"/>
        <v>0</v>
      </c>
      <c r="P64" s="137">
        <f t="shared" si="13"/>
        <v>0</v>
      </c>
      <c r="Q64" s="137">
        <f t="shared" si="14"/>
        <v>0</v>
      </c>
      <c r="R64" s="137">
        <f t="shared" si="15"/>
        <v>0</v>
      </c>
      <c r="S64" s="137">
        <f t="shared" si="16"/>
        <v>0</v>
      </c>
      <c r="T64" s="137" t="str" cm="1">
        <f t="array" ref="T64">IF(OR($T$11=$N64:$S64), $M64, "")</f>
        <v/>
      </c>
      <c r="U64" s="137" t="str" cm="1">
        <f t="array" ref="U64">IF(OR($U$11=$N64:$S64), $M64, "")</f>
        <v/>
      </c>
      <c r="V64" s="137" t="str" cm="1">
        <f t="array" ref="V64">IF(OR($V$11=$N64:$S64), $M64, "")</f>
        <v/>
      </c>
      <c r="W64" s="137" t="str" cm="1">
        <f t="array" ref="W64">IF(OR($W$11=$N64:$S64), $M64, "")</f>
        <v/>
      </c>
      <c r="X64" s="137" t="str" cm="1">
        <f t="array" ref="X64">IF(OR($X$11=$N64:$S64), $M64, "")</f>
        <v/>
      </c>
      <c r="Y64" s="137" t="str" cm="1">
        <f t="array" ref="Y64">IF(OR($Y$11=$N64:$S64), $M64, "")</f>
        <v/>
      </c>
      <c r="Z64" s="137" t="str" cm="1">
        <f t="array" ref="Z64">IF(OR($Z$11=$N64:$S64), $M64, "")</f>
        <v/>
      </c>
      <c r="AA64" s="137" t="str" cm="1">
        <f t="array" ref="AA64">IF(OR($AA$11=$N64:$S64), $M64, "")</f>
        <v/>
      </c>
      <c r="AB64" s="137" t="str" cm="1">
        <f t="array" ref="AB64">IF(OR($AB$11=$N64:$S64), $M64, "")</f>
        <v/>
      </c>
      <c r="AC64" s="138" t="str" cm="1">
        <f t="array" ref="AC64">IF(OR($AC$11=$N64:$S64), $M64, "")</f>
        <v/>
      </c>
      <c r="AD64" s="96"/>
      <c r="AE64" s="97"/>
      <c r="AF64" s="97"/>
      <c r="AG64" s="97"/>
      <c r="AH64" s="97"/>
      <c r="AI64" s="97"/>
      <c r="AJ64" s="97"/>
      <c r="AK64" s="97"/>
      <c r="AL64" s="97"/>
      <c r="AM64" s="98"/>
    </row>
    <row r="65" spans="1:39" s="244" customFormat="1" ht="18">
      <c r="A65" s="125"/>
      <c r="B65" s="153"/>
      <c r="C65" s="280"/>
      <c r="D65" s="276"/>
      <c r="E65" s="276"/>
      <c r="F65" s="282"/>
      <c r="G65" s="128"/>
      <c r="H65" s="132"/>
      <c r="I65" s="283"/>
      <c r="J65" s="132"/>
      <c r="K65" s="133"/>
      <c r="L65" s="135"/>
      <c r="M65" s="136">
        <f t="shared" si="10"/>
        <v>0</v>
      </c>
      <c r="N65" s="137">
        <f t="shared" si="11"/>
        <v>0</v>
      </c>
      <c r="O65" s="137">
        <f t="shared" si="12"/>
        <v>0</v>
      </c>
      <c r="P65" s="137">
        <f t="shared" si="13"/>
        <v>0</v>
      </c>
      <c r="Q65" s="137">
        <f t="shared" si="14"/>
        <v>0</v>
      </c>
      <c r="R65" s="137">
        <f t="shared" si="15"/>
        <v>0</v>
      </c>
      <c r="S65" s="137">
        <f t="shared" si="16"/>
        <v>0</v>
      </c>
      <c r="T65" s="137" t="str" cm="1">
        <f t="array" ref="T65">IF(OR($T$11=$N65:$S65), $M65, "")</f>
        <v/>
      </c>
      <c r="U65" s="137" t="str" cm="1">
        <f t="array" ref="U65">IF(OR($U$11=$N65:$S65), $M65, "")</f>
        <v/>
      </c>
      <c r="V65" s="137" t="str" cm="1">
        <f t="array" ref="V65">IF(OR($V$11=$N65:$S65), $M65, "")</f>
        <v/>
      </c>
      <c r="W65" s="137" t="str" cm="1">
        <f t="array" ref="W65">IF(OR($W$11=$N65:$S65), $M65, "")</f>
        <v/>
      </c>
      <c r="X65" s="137" t="str" cm="1">
        <f t="array" ref="X65">IF(OR($X$11=$N65:$S65), $M65, "")</f>
        <v/>
      </c>
      <c r="Y65" s="137" t="str" cm="1">
        <f t="array" ref="Y65">IF(OR($Y$11=$N65:$S65), $M65, "")</f>
        <v/>
      </c>
      <c r="Z65" s="137" t="str" cm="1">
        <f t="array" ref="Z65">IF(OR($Z$11=$N65:$S65), $M65, "")</f>
        <v/>
      </c>
      <c r="AA65" s="137" t="str" cm="1">
        <f t="array" ref="AA65">IF(OR($AA$11=$N65:$S65), $M65, "")</f>
        <v/>
      </c>
      <c r="AB65" s="137" t="str" cm="1">
        <f t="array" ref="AB65">IF(OR($AB$11=$N65:$S65), $M65, "")</f>
        <v/>
      </c>
      <c r="AC65" s="138" t="str" cm="1">
        <f t="array" ref="AC65">IF(OR($AC$11=$N65:$S65), $M65, "")</f>
        <v/>
      </c>
      <c r="AD65" s="96"/>
      <c r="AE65" s="97"/>
      <c r="AF65" s="97"/>
      <c r="AG65" s="97"/>
      <c r="AH65" s="97"/>
      <c r="AI65" s="97"/>
      <c r="AJ65" s="97"/>
      <c r="AK65" s="97"/>
      <c r="AL65" s="97"/>
      <c r="AM65" s="98"/>
    </row>
    <row r="66" spans="1:39" s="244" customFormat="1" ht="36">
      <c r="A66" s="125">
        <v>19</v>
      </c>
      <c r="B66" s="153" t="s">
        <v>385</v>
      </c>
      <c r="C66" s="154" t="s">
        <v>699</v>
      </c>
      <c r="D66" s="126" t="s">
        <v>824</v>
      </c>
      <c r="E66" s="264" t="s">
        <v>838</v>
      </c>
      <c r="F66" s="282"/>
      <c r="G66" s="128"/>
      <c r="H66" s="132"/>
      <c r="I66" s="283"/>
      <c r="J66" s="132"/>
      <c r="K66" s="133"/>
      <c r="L66" s="135"/>
      <c r="M66" s="136">
        <f t="shared" si="10"/>
        <v>0</v>
      </c>
      <c r="N66" s="137">
        <f t="shared" si="11"/>
        <v>0</v>
      </c>
      <c r="O66" s="137">
        <f t="shared" si="12"/>
        <v>0</v>
      </c>
      <c r="P66" s="137">
        <f t="shared" si="13"/>
        <v>0</v>
      </c>
      <c r="Q66" s="137">
        <f t="shared" si="14"/>
        <v>0</v>
      </c>
      <c r="R66" s="137">
        <f t="shared" si="15"/>
        <v>0</v>
      </c>
      <c r="S66" s="137">
        <f t="shared" si="16"/>
        <v>0</v>
      </c>
      <c r="T66" s="137" t="str" cm="1">
        <f t="array" ref="T66">IF(OR($T$11=$N66:$S66), $M66, "")</f>
        <v/>
      </c>
      <c r="U66" s="137" t="str" cm="1">
        <f t="array" ref="U66">IF(OR($U$11=$N66:$S66), $M66, "")</f>
        <v/>
      </c>
      <c r="V66" s="137" t="str" cm="1">
        <f t="array" ref="V66">IF(OR($V$11=$N66:$S66), $M66, "")</f>
        <v/>
      </c>
      <c r="W66" s="137" t="str" cm="1">
        <f t="array" ref="W66">IF(OR($W$11=$N66:$S66), $M66, "")</f>
        <v/>
      </c>
      <c r="X66" s="137" t="str" cm="1">
        <f t="array" ref="X66">IF(OR($X$11=$N66:$S66), $M66, "")</f>
        <v/>
      </c>
      <c r="Y66" s="137" t="str" cm="1">
        <f t="array" ref="Y66">IF(OR($Y$11=$N66:$S66), $M66, "")</f>
        <v/>
      </c>
      <c r="Z66" s="137" t="str" cm="1">
        <f t="array" ref="Z66">IF(OR($Z$11=$N66:$S66), $M66, "")</f>
        <v/>
      </c>
      <c r="AA66" s="137" t="str" cm="1">
        <f t="array" ref="AA66">IF(OR($AA$11=$N66:$S66), $M66, "")</f>
        <v/>
      </c>
      <c r="AB66" s="137" t="str" cm="1">
        <f t="array" ref="AB66">IF(OR($AB$11=$N66:$S66), $M66, "")</f>
        <v/>
      </c>
      <c r="AC66" s="138" t="str" cm="1">
        <f t="array" ref="AC66">IF(OR($AC$11=$N66:$S66), $M66, "")</f>
        <v/>
      </c>
      <c r="AD66" s="96"/>
      <c r="AE66" s="97"/>
      <c r="AF66" s="97"/>
      <c r="AG66" s="97"/>
      <c r="AH66" s="97"/>
      <c r="AI66" s="97"/>
      <c r="AJ66" s="97"/>
      <c r="AK66" s="97"/>
      <c r="AL66" s="97"/>
      <c r="AM66" s="98"/>
    </row>
    <row r="67" spans="1:39" s="244" customFormat="1" ht="18">
      <c r="A67" s="125"/>
      <c r="B67" s="153"/>
      <c r="C67" s="154"/>
      <c r="D67" s="126"/>
      <c r="E67" s="126"/>
      <c r="F67" s="282"/>
      <c r="G67" s="128"/>
      <c r="H67" s="132"/>
      <c r="I67" s="283"/>
      <c r="J67" s="132"/>
      <c r="K67" s="133"/>
      <c r="L67" s="135"/>
      <c r="M67" s="136">
        <f t="shared" si="10"/>
        <v>0</v>
      </c>
      <c r="N67" s="137">
        <f t="shared" si="11"/>
        <v>0</v>
      </c>
      <c r="O67" s="137">
        <f t="shared" si="12"/>
        <v>0</v>
      </c>
      <c r="P67" s="137">
        <f t="shared" si="13"/>
        <v>0</v>
      </c>
      <c r="Q67" s="137">
        <f t="shared" si="14"/>
        <v>0</v>
      </c>
      <c r="R67" s="137">
        <f t="shared" si="15"/>
        <v>0</v>
      </c>
      <c r="S67" s="137">
        <f t="shared" si="16"/>
        <v>0</v>
      </c>
      <c r="T67" s="137" t="str" cm="1">
        <f t="array" ref="T67">IF(OR($T$11=$N67:$S67), $M67, "")</f>
        <v/>
      </c>
      <c r="U67" s="137" t="str" cm="1">
        <f t="array" ref="U67">IF(OR($U$11=$N67:$S67), $M67, "")</f>
        <v/>
      </c>
      <c r="V67" s="137" t="str" cm="1">
        <f t="array" ref="V67">IF(OR($V$11=$N67:$S67), $M67, "")</f>
        <v/>
      </c>
      <c r="W67" s="137" t="str" cm="1">
        <f t="array" ref="W67">IF(OR($W$11=$N67:$S67), $M67, "")</f>
        <v/>
      </c>
      <c r="X67" s="137" t="str" cm="1">
        <f t="array" ref="X67">IF(OR($X$11=$N67:$S67), $M67, "")</f>
        <v/>
      </c>
      <c r="Y67" s="137" t="str" cm="1">
        <f t="array" ref="Y67">IF(OR($Y$11=$N67:$S67), $M67, "")</f>
        <v/>
      </c>
      <c r="Z67" s="137" t="str" cm="1">
        <f t="array" ref="Z67">IF(OR($Z$11=$N67:$S67), $M67, "")</f>
        <v/>
      </c>
      <c r="AA67" s="137" t="str" cm="1">
        <f t="array" ref="AA67">IF(OR($AA$11=$N67:$S67), $M67, "")</f>
        <v/>
      </c>
      <c r="AB67" s="137" t="str" cm="1">
        <f t="array" ref="AB67">IF(OR($AB$11=$N67:$S67), $M67, "")</f>
        <v/>
      </c>
      <c r="AC67" s="138" t="str" cm="1">
        <f t="array" ref="AC67">IF(OR($AC$11=$N67:$S67), $M67, "")</f>
        <v/>
      </c>
      <c r="AD67" s="96"/>
      <c r="AE67" s="97"/>
      <c r="AF67" s="97"/>
      <c r="AG67" s="97"/>
      <c r="AH67" s="97"/>
      <c r="AI67" s="97"/>
      <c r="AJ67" s="97"/>
      <c r="AK67" s="97"/>
      <c r="AL67" s="97"/>
      <c r="AM67" s="98"/>
    </row>
    <row r="68" spans="1:39" s="244" customFormat="1" ht="18">
      <c r="A68" s="125"/>
      <c r="B68" s="153"/>
      <c r="C68" s="154"/>
      <c r="D68" s="126"/>
      <c r="E68" s="126"/>
      <c r="F68" s="282"/>
      <c r="G68" s="128"/>
      <c r="H68" s="132"/>
      <c r="I68" s="283"/>
      <c r="J68" s="132"/>
      <c r="K68" s="133"/>
      <c r="L68" s="135"/>
      <c r="M68" s="136">
        <f t="shared" si="10"/>
        <v>0</v>
      </c>
      <c r="N68" s="137">
        <f t="shared" si="11"/>
        <v>0</v>
      </c>
      <c r="O68" s="137">
        <f t="shared" si="12"/>
        <v>0</v>
      </c>
      <c r="P68" s="137">
        <f t="shared" si="13"/>
        <v>0</v>
      </c>
      <c r="Q68" s="137">
        <f t="shared" si="14"/>
        <v>0</v>
      </c>
      <c r="R68" s="137">
        <f t="shared" si="15"/>
        <v>0</v>
      </c>
      <c r="S68" s="137">
        <f t="shared" si="16"/>
        <v>0</v>
      </c>
      <c r="T68" s="137" t="str" cm="1">
        <f t="array" ref="T68">IF(OR($T$11=$N68:$S68), $M68, "")</f>
        <v/>
      </c>
      <c r="U68" s="137" t="str" cm="1">
        <f t="array" ref="U68">IF(OR($U$11=$N68:$S68), $M68, "")</f>
        <v/>
      </c>
      <c r="V68" s="137" t="str" cm="1">
        <f t="array" ref="V68">IF(OR($V$11=$N68:$S68), $M68, "")</f>
        <v/>
      </c>
      <c r="W68" s="137" t="str" cm="1">
        <f t="array" ref="W68">IF(OR($W$11=$N68:$S68), $M68, "")</f>
        <v/>
      </c>
      <c r="X68" s="137" t="str" cm="1">
        <f t="array" ref="X68">IF(OR($X$11=$N68:$S68), $M68, "")</f>
        <v/>
      </c>
      <c r="Y68" s="137" t="str" cm="1">
        <f t="array" ref="Y68">IF(OR($Y$11=$N68:$S68), $M68, "")</f>
        <v/>
      </c>
      <c r="Z68" s="137" t="str" cm="1">
        <f t="array" ref="Z68">IF(OR($Z$11=$N68:$S68), $M68, "")</f>
        <v/>
      </c>
      <c r="AA68" s="137" t="str" cm="1">
        <f t="array" ref="AA68">IF(OR($AA$11=$N68:$S68), $M68, "")</f>
        <v/>
      </c>
      <c r="AB68" s="137" t="str" cm="1">
        <f t="array" ref="AB68">IF(OR($AB$11=$N68:$S68), $M68, "")</f>
        <v/>
      </c>
      <c r="AC68" s="138" t="str" cm="1">
        <f t="array" ref="AC68">IF(OR($AC$11=$N68:$S68), $M68, "")</f>
        <v/>
      </c>
      <c r="AD68" s="96" t="str" cm="1">
        <f t="array" ref="AD68">IF(OR($AD$11=$N68:$S68), $M68, "")</f>
        <v/>
      </c>
      <c r="AE68" s="97" t="str" cm="1">
        <f t="array" ref="AE68">IF(OR($AE$11=$N68:$S68), $M68, "")</f>
        <v/>
      </c>
      <c r="AF68" s="97" t="str" cm="1">
        <f t="array" ref="AF68">IF(OR($AF$11=$N68:$S68), $M68, "")</f>
        <v/>
      </c>
      <c r="AG68" s="97" t="str" cm="1">
        <f t="array" ref="AG68">IF(OR($AG$11=$N68:$S68), $M68, "")</f>
        <v/>
      </c>
      <c r="AH68" s="97" t="str" cm="1">
        <f t="array" ref="AH68">IF(OR($AH$11=$N68:$S68), $M68, "")</f>
        <v/>
      </c>
      <c r="AI68" s="97" t="str" cm="1">
        <f t="array" ref="AI68">IF(OR($AI$11=$N68:$S68), $M68, "")</f>
        <v/>
      </c>
      <c r="AJ68" s="97" t="str" cm="1">
        <f t="array" ref="AJ68">IF(OR($AJ$11=$N68:$S68), $M68, "")</f>
        <v/>
      </c>
      <c r="AK68" s="97" t="str" cm="1">
        <f t="array" ref="AK68">IF(OR($AK$11=$N68:$S68), $M68, "")</f>
        <v/>
      </c>
      <c r="AL68" s="97" t="str" cm="1">
        <f t="array" ref="AL68">IF(OR($AL$11=$N68:$S68), $M68, "")</f>
        <v/>
      </c>
      <c r="AM68" s="98" t="str" cm="1">
        <f t="array" ref="AM68">IF(OR($AM$11=$N68:$S68), $M68, "")</f>
        <v/>
      </c>
    </row>
    <row r="69" spans="1:39" s="244" customFormat="1" ht="36">
      <c r="A69" s="125">
        <v>20</v>
      </c>
      <c r="B69" s="153" t="s">
        <v>385</v>
      </c>
      <c r="C69" s="154" t="s">
        <v>699</v>
      </c>
      <c r="D69" s="126" t="s">
        <v>784</v>
      </c>
      <c r="E69" s="126" t="s">
        <v>836</v>
      </c>
      <c r="F69" s="282"/>
      <c r="G69" s="128"/>
      <c r="H69" s="132"/>
      <c r="I69" s="283"/>
      <c r="J69" s="132"/>
      <c r="K69" s="133"/>
      <c r="L69" s="135"/>
      <c r="M69" s="136">
        <f t="shared" si="10"/>
        <v>0</v>
      </c>
      <c r="N69" s="137">
        <f t="shared" si="11"/>
        <v>0</v>
      </c>
      <c r="O69" s="137">
        <f t="shared" si="12"/>
        <v>0</v>
      </c>
      <c r="P69" s="137">
        <f t="shared" si="13"/>
        <v>0</v>
      </c>
      <c r="Q69" s="137">
        <f t="shared" si="14"/>
        <v>0</v>
      </c>
      <c r="R69" s="137">
        <f t="shared" si="15"/>
        <v>0</v>
      </c>
      <c r="S69" s="137">
        <f t="shared" si="16"/>
        <v>0</v>
      </c>
      <c r="T69" s="137" t="str" cm="1">
        <f t="array" ref="T69">IF(OR($T$11=$N69:$S69), $M69, "")</f>
        <v/>
      </c>
      <c r="U69" s="137" t="str" cm="1">
        <f t="array" ref="U69">IF(OR($U$11=$N69:$S69), $M69, "")</f>
        <v/>
      </c>
      <c r="V69" s="137" t="str" cm="1">
        <f t="array" ref="V69">IF(OR($V$11=$N69:$S69), $M69, "")</f>
        <v/>
      </c>
      <c r="W69" s="137" t="str" cm="1">
        <f t="array" ref="W69">IF(OR($W$11=$N69:$S69), $M69, "")</f>
        <v/>
      </c>
      <c r="X69" s="137" t="str" cm="1">
        <f t="array" ref="X69">IF(OR($X$11=$N69:$S69), $M69, "")</f>
        <v/>
      </c>
      <c r="Y69" s="137" t="str" cm="1">
        <f t="array" ref="Y69">IF(OR($Y$11=$N69:$S69), $M69, "")</f>
        <v/>
      </c>
      <c r="Z69" s="137" t="str" cm="1">
        <f t="array" ref="Z69">IF(OR($Z$11=$N69:$S69), $M69, "")</f>
        <v/>
      </c>
      <c r="AA69" s="137" t="str" cm="1">
        <f t="array" ref="AA69">IF(OR($AA$11=$N69:$S69), $M69, "")</f>
        <v/>
      </c>
      <c r="AB69" s="137" t="str" cm="1">
        <f t="array" ref="AB69">IF(OR($AB$11=$N69:$S69), $M69, "")</f>
        <v/>
      </c>
      <c r="AC69" s="138" t="str" cm="1">
        <f t="array" ref="AC69">IF(OR($AC$11=$N69:$S69), $M69, "")</f>
        <v/>
      </c>
      <c r="AD69" s="96"/>
      <c r="AE69" s="97"/>
      <c r="AF69" s="97"/>
      <c r="AG69" s="97"/>
      <c r="AH69" s="97"/>
      <c r="AI69" s="97"/>
      <c r="AJ69" s="97"/>
      <c r="AK69" s="97"/>
      <c r="AL69" s="97"/>
      <c r="AM69" s="98"/>
    </row>
    <row r="70" spans="1:39" s="244" customFormat="1" ht="18">
      <c r="A70" s="125"/>
      <c r="B70" s="153"/>
      <c r="C70" s="154"/>
      <c r="D70" s="126"/>
      <c r="E70" s="126"/>
      <c r="F70" s="282"/>
      <c r="G70" s="128"/>
      <c r="H70" s="132"/>
      <c r="I70" s="283"/>
      <c r="J70" s="132"/>
      <c r="K70" s="133"/>
      <c r="L70" s="135"/>
      <c r="M70" s="136">
        <f t="shared" si="10"/>
        <v>0</v>
      </c>
      <c r="N70" s="137">
        <f t="shared" si="11"/>
        <v>0</v>
      </c>
      <c r="O70" s="137">
        <f t="shared" si="12"/>
        <v>0</v>
      </c>
      <c r="P70" s="137">
        <f t="shared" si="13"/>
        <v>0</v>
      </c>
      <c r="Q70" s="137">
        <f t="shared" si="14"/>
        <v>0</v>
      </c>
      <c r="R70" s="137">
        <f t="shared" si="15"/>
        <v>0</v>
      </c>
      <c r="S70" s="137">
        <f t="shared" si="16"/>
        <v>0</v>
      </c>
      <c r="T70" s="137" t="str" cm="1">
        <f t="array" ref="T70">IF(OR($T$11=$N70:$S70), $M70, "")</f>
        <v/>
      </c>
      <c r="U70" s="137" t="str" cm="1">
        <f t="array" ref="U70">IF(OR($U$11=$N70:$S70), $M70, "")</f>
        <v/>
      </c>
      <c r="V70" s="137" t="str" cm="1">
        <f t="array" ref="V70">IF(OR($V$11=$N70:$S70), $M70, "")</f>
        <v/>
      </c>
      <c r="W70" s="137" t="str" cm="1">
        <f t="array" ref="W70">IF(OR($W$11=$N70:$S70), $M70, "")</f>
        <v/>
      </c>
      <c r="X70" s="137" t="str" cm="1">
        <f t="array" ref="X70">IF(OR($X$11=$N70:$S70), $M70, "")</f>
        <v/>
      </c>
      <c r="Y70" s="137" t="str" cm="1">
        <f t="array" ref="Y70">IF(OR($Y$11=$N70:$S70), $M70, "")</f>
        <v/>
      </c>
      <c r="Z70" s="137" t="str" cm="1">
        <f t="array" ref="Z70">IF(OR($Z$11=$N70:$S70), $M70, "")</f>
        <v/>
      </c>
      <c r="AA70" s="137" t="str" cm="1">
        <f t="array" ref="AA70">IF(OR($AA$11=$N70:$S70), $M70, "")</f>
        <v/>
      </c>
      <c r="AB70" s="137" t="str" cm="1">
        <f t="array" ref="AB70">IF(OR($AB$11=$N70:$S70), $M70, "")</f>
        <v/>
      </c>
      <c r="AC70" s="138" t="str" cm="1">
        <f t="array" ref="AC70">IF(OR($AC$11=$N70:$S70), $M70, "")</f>
        <v/>
      </c>
      <c r="AD70" s="96"/>
      <c r="AE70" s="97"/>
      <c r="AF70" s="97"/>
      <c r="AG70" s="97"/>
      <c r="AH70" s="97"/>
      <c r="AI70" s="97"/>
      <c r="AJ70" s="97"/>
      <c r="AK70" s="97"/>
      <c r="AL70" s="97"/>
      <c r="AM70" s="98"/>
    </row>
    <row r="71" spans="1:39" s="244" customFormat="1" ht="18">
      <c r="A71" s="125"/>
      <c r="B71" s="153"/>
      <c r="C71" s="154"/>
      <c r="D71" s="126"/>
      <c r="E71" s="126"/>
      <c r="F71" s="282"/>
      <c r="G71" s="128"/>
      <c r="H71" s="132"/>
      <c r="I71" s="283"/>
      <c r="J71" s="132"/>
      <c r="K71" s="133"/>
      <c r="L71" s="135"/>
      <c r="M71" s="136">
        <f t="shared" si="10"/>
        <v>0</v>
      </c>
      <c r="N71" s="137">
        <f t="shared" si="11"/>
        <v>0</v>
      </c>
      <c r="O71" s="137">
        <f t="shared" si="12"/>
        <v>0</v>
      </c>
      <c r="P71" s="137">
        <f t="shared" si="13"/>
        <v>0</v>
      </c>
      <c r="Q71" s="137">
        <f t="shared" si="14"/>
        <v>0</v>
      </c>
      <c r="R71" s="137">
        <f t="shared" si="15"/>
        <v>0</v>
      </c>
      <c r="S71" s="137">
        <f t="shared" si="16"/>
        <v>0</v>
      </c>
      <c r="T71" s="137" t="str" cm="1">
        <f t="array" ref="T71">IF(OR($T$11=$N71:$S71), $M71, "")</f>
        <v/>
      </c>
      <c r="U71" s="137" t="str" cm="1">
        <f t="array" ref="U71">IF(OR($U$11=$N71:$S71), $M71, "")</f>
        <v/>
      </c>
      <c r="V71" s="137" t="str" cm="1">
        <f t="array" ref="V71">IF(OR($V$11=$N71:$S71), $M71, "")</f>
        <v/>
      </c>
      <c r="W71" s="137" t="str" cm="1">
        <f t="array" ref="W71">IF(OR($W$11=$N71:$S71), $M71, "")</f>
        <v/>
      </c>
      <c r="X71" s="137" t="str" cm="1">
        <f t="array" ref="X71">IF(OR($X$11=$N71:$S71), $M71, "")</f>
        <v/>
      </c>
      <c r="Y71" s="137" t="str" cm="1">
        <f t="array" ref="Y71">IF(OR($Y$11=$N71:$S71), $M71, "")</f>
        <v/>
      </c>
      <c r="Z71" s="137" t="str" cm="1">
        <f t="array" ref="Z71">IF(OR($Z$11=$N71:$S71), $M71, "")</f>
        <v/>
      </c>
      <c r="AA71" s="137" t="str" cm="1">
        <f t="array" ref="AA71">IF(OR($AA$11=$N71:$S71), $M71, "")</f>
        <v/>
      </c>
      <c r="AB71" s="137" t="str" cm="1">
        <f t="array" ref="AB71">IF(OR($AB$11=$N71:$S71), $M71, "")</f>
        <v/>
      </c>
      <c r="AC71" s="138" t="str" cm="1">
        <f t="array" ref="AC71">IF(OR($AC$11=$N71:$S71), $M71, "")</f>
        <v/>
      </c>
      <c r="AD71" s="96"/>
      <c r="AE71" s="97"/>
      <c r="AF71" s="97"/>
      <c r="AG71" s="97"/>
      <c r="AH71" s="97"/>
      <c r="AI71" s="97"/>
      <c r="AJ71" s="97"/>
      <c r="AK71" s="97"/>
      <c r="AL71" s="97"/>
      <c r="AM71" s="98"/>
    </row>
    <row r="72" spans="1:39" s="244" customFormat="1" ht="18">
      <c r="A72" s="125">
        <v>21</v>
      </c>
      <c r="B72" s="153" t="s">
        <v>0</v>
      </c>
      <c r="C72" s="154" t="s">
        <v>398</v>
      </c>
      <c r="D72" s="264" t="s">
        <v>825</v>
      </c>
      <c r="E72" s="264" t="s">
        <v>838</v>
      </c>
      <c r="F72" s="282"/>
      <c r="G72" s="128"/>
      <c r="H72" s="132"/>
      <c r="I72" s="283"/>
      <c r="J72" s="132"/>
      <c r="K72" s="133"/>
      <c r="L72" s="135"/>
      <c r="M72" s="136">
        <f t="shared" si="10"/>
        <v>0</v>
      </c>
      <c r="N72" s="137">
        <f t="shared" si="11"/>
        <v>0</v>
      </c>
      <c r="O72" s="137">
        <f t="shared" si="12"/>
        <v>0</v>
      </c>
      <c r="P72" s="137">
        <f t="shared" si="13"/>
        <v>0</v>
      </c>
      <c r="Q72" s="137">
        <f t="shared" si="14"/>
        <v>0</v>
      </c>
      <c r="R72" s="137">
        <f t="shared" si="15"/>
        <v>0</v>
      </c>
      <c r="S72" s="137">
        <f t="shared" si="16"/>
        <v>0</v>
      </c>
      <c r="T72" s="137" t="str" cm="1">
        <f t="array" ref="T72">IF(OR($T$11=$N72:$S72), $M72, "")</f>
        <v/>
      </c>
      <c r="U72" s="137" t="str" cm="1">
        <f t="array" ref="U72">IF(OR($U$11=$N72:$S72), $M72, "")</f>
        <v/>
      </c>
      <c r="V72" s="137" t="str" cm="1">
        <f t="array" ref="V72">IF(OR($V$11=$N72:$S72), $M72, "")</f>
        <v/>
      </c>
      <c r="W72" s="137" t="str" cm="1">
        <f t="array" ref="W72">IF(OR($W$11=$N72:$S72), $M72, "")</f>
        <v/>
      </c>
      <c r="X72" s="137" t="str" cm="1">
        <f t="array" ref="X72">IF(OR($X$11=$N72:$S72), $M72, "")</f>
        <v/>
      </c>
      <c r="Y72" s="137" t="str" cm="1">
        <f t="array" ref="Y72">IF(OR($Y$11=$N72:$S72), $M72, "")</f>
        <v/>
      </c>
      <c r="Z72" s="137" t="str" cm="1">
        <f t="array" ref="Z72">IF(OR($Z$11=$N72:$S72), $M72, "")</f>
        <v/>
      </c>
      <c r="AA72" s="137" t="str" cm="1">
        <f t="array" ref="AA72">IF(OR($AA$11=$N72:$S72), $M72, "")</f>
        <v/>
      </c>
      <c r="AB72" s="137" t="str" cm="1">
        <f t="array" ref="AB72">IF(OR($AB$11=$N72:$S72), $M72, "")</f>
        <v/>
      </c>
      <c r="AC72" s="138" t="str" cm="1">
        <f t="array" ref="AC72">IF(OR($AC$11=$N72:$S72), $M72, "")</f>
        <v/>
      </c>
      <c r="AD72" s="96" t="str" cm="1">
        <f t="array" ref="AD72">IF(OR($AD$11=$N72:$S72), $M72, "")</f>
        <v/>
      </c>
      <c r="AE72" s="97" t="str" cm="1">
        <f t="array" ref="AE72">IF(OR($AE$11=$N72:$S72), $M72, "")</f>
        <v/>
      </c>
      <c r="AF72" s="97" t="str" cm="1">
        <f t="array" ref="AF72">IF(OR($AF$11=$N72:$S72), $M72, "")</f>
        <v/>
      </c>
      <c r="AG72" s="97" t="str" cm="1">
        <f t="array" ref="AG72">IF(OR($AG$11=$N72:$S72), $M72, "")</f>
        <v/>
      </c>
      <c r="AH72" s="97" t="str" cm="1">
        <f t="array" ref="AH72">IF(OR($AH$11=$N72:$S72), $M72, "")</f>
        <v/>
      </c>
      <c r="AI72" s="97" t="str" cm="1">
        <f t="array" ref="AI72">IF(OR($AI$11=$N72:$S72), $M72, "")</f>
        <v/>
      </c>
      <c r="AJ72" s="97" t="str" cm="1">
        <f t="array" ref="AJ72">IF(OR($AJ$11=$N72:$S72), $M72, "")</f>
        <v/>
      </c>
      <c r="AK72" s="97" t="str" cm="1">
        <f t="array" ref="AK72">IF(OR($AK$11=$N72:$S72), $M72, "")</f>
        <v/>
      </c>
      <c r="AL72" s="97" t="str" cm="1">
        <f t="array" ref="AL72">IF(OR($AL$11=$N72:$S72), $M72, "")</f>
        <v/>
      </c>
      <c r="AM72" s="98" t="str" cm="1">
        <f t="array" ref="AM72">IF(OR($AM$11=$N72:$S72), $M72, "")</f>
        <v/>
      </c>
    </row>
    <row r="73" spans="1:39" s="244" customFormat="1" ht="18">
      <c r="A73" s="125"/>
      <c r="B73" s="153"/>
      <c r="C73" s="154"/>
      <c r="D73" s="264"/>
      <c r="E73" s="264"/>
      <c r="F73" s="282"/>
      <c r="G73" s="128"/>
      <c r="H73" s="132"/>
      <c r="I73" s="283"/>
      <c r="J73" s="132"/>
      <c r="K73" s="133"/>
      <c r="L73" s="135"/>
      <c r="M73" s="136">
        <f t="shared" si="10"/>
        <v>0</v>
      </c>
      <c r="N73" s="137">
        <f t="shared" si="11"/>
        <v>0</v>
      </c>
      <c r="O73" s="137">
        <f t="shared" si="12"/>
        <v>0</v>
      </c>
      <c r="P73" s="137">
        <f t="shared" si="13"/>
        <v>0</v>
      </c>
      <c r="Q73" s="137">
        <f t="shared" si="14"/>
        <v>0</v>
      </c>
      <c r="R73" s="137">
        <f t="shared" si="15"/>
        <v>0</v>
      </c>
      <c r="S73" s="137">
        <f t="shared" si="16"/>
        <v>0</v>
      </c>
      <c r="T73" s="137" t="str" cm="1">
        <f t="array" ref="T73">IF(OR($T$11=$N73:$S73), $M73, "")</f>
        <v/>
      </c>
      <c r="U73" s="137" t="str" cm="1">
        <f t="array" ref="U73">IF(OR($U$11=$N73:$S73), $M73, "")</f>
        <v/>
      </c>
      <c r="V73" s="137" t="str" cm="1">
        <f t="array" ref="V73">IF(OR($V$11=$N73:$S73), $M73, "")</f>
        <v/>
      </c>
      <c r="W73" s="137" t="str" cm="1">
        <f t="array" ref="W73">IF(OR($W$11=$N73:$S73), $M73, "")</f>
        <v/>
      </c>
      <c r="X73" s="137" t="str" cm="1">
        <f t="array" ref="X73">IF(OR($X$11=$N73:$S73), $M73, "")</f>
        <v/>
      </c>
      <c r="Y73" s="137" t="str" cm="1">
        <f t="array" ref="Y73">IF(OR($Y$11=$N73:$S73), $M73, "")</f>
        <v/>
      </c>
      <c r="Z73" s="137" t="str" cm="1">
        <f t="array" ref="Z73">IF(OR($Z$11=$N73:$S73), $M73, "")</f>
        <v/>
      </c>
      <c r="AA73" s="137" t="str" cm="1">
        <f t="array" ref="AA73">IF(OR($AA$11=$N73:$S73), $M73, "")</f>
        <v/>
      </c>
      <c r="AB73" s="137" t="str" cm="1">
        <f t="array" ref="AB73">IF(OR($AB$11=$N73:$S73), $M73, "")</f>
        <v/>
      </c>
      <c r="AC73" s="138" t="str" cm="1">
        <f t="array" ref="AC73">IF(OR($AC$11=$N73:$S73), $M73, "")</f>
        <v/>
      </c>
      <c r="AD73" s="96"/>
      <c r="AE73" s="97"/>
      <c r="AF73" s="97"/>
      <c r="AG73" s="97"/>
      <c r="AH73" s="97"/>
      <c r="AI73" s="97"/>
      <c r="AJ73" s="97"/>
      <c r="AK73" s="97"/>
      <c r="AL73" s="97"/>
      <c r="AM73" s="98"/>
    </row>
    <row r="74" spans="1:39" s="244" customFormat="1" ht="18">
      <c r="A74" s="125"/>
      <c r="B74" s="153"/>
      <c r="C74" s="154"/>
      <c r="D74" s="264"/>
      <c r="E74" s="264"/>
      <c r="F74" s="282"/>
      <c r="G74" s="128"/>
      <c r="H74" s="132"/>
      <c r="I74" s="283"/>
      <c r="J74" s="132"/>
      <c r="K74" s="133"/>
      <c r="L74" s="135"/>
      <c r="M74" s="136">
        <f t="shared" si="10"/>
        <v>0</v>
      </c>
      <c r="N74" s="137">
        <f t="shared" si="11"/>
        <v>0</v>
      </c>
      <c r="O74" s="137">
        <f t="shared" si="12"/>
        <v>0</v>
      </c>
      <c r="P74" s="137">
        <f t="shared" si="13"/>
        <v>0</v>
      </c>
      <c r="Q74" s="137">
        <f t="shared" si="14"/>
        <v>0</v>
      </c>
      <c r="R74" s="137">
        <f t="shared" si="15"/>
        <v>0</v>
      </c>
      <c r="S74" s="137">
        <f t="shared" si="16"/>
        <v>0</v>
      </c>
      <c r="T74" s="137" t="str" cm="1">
        <f t="array" ref="T74">IF(OR($T$11=$N74:$S74), $M74, "")</f>
        <v/>
      </c>
      <c r="U74" s="137" t="str" cm="1">
        <f t="array" ref="U74">IF(OR($U$11=$N74:$S74), $M74, "")</f>
        <v/>
      </c>
      <c r="V74" s="137" t="str" cm="1">
        <f t="array" ref="V74">IF(OR($V$11=$N74:$S74), $M74, "")</f>
        <v/>
      </c>
      <c r="W74" s="137" t="str" cm="1">
        <f t="array" ref="W74">IF(OR($W$11=$N74:$S74), $M74, "")</f>
        <v/>
      </c>
      <c r="X74" s="137" t="str" cm="1">
        <f t="array" ref="X74">IF(OR($X$11=$N74:$S74), $M74, "")</f>
        <v/>
      </c>
      <c r="Y74" s="137" t="str" cm="1">
        <f t="array" ref="Y74">IF(OR($Y$11=$N74:$S74), $M74, "")</f>
        <v/>
      </c>
      <c r="Z74" s="137" t="str" cm="1">
        <f t="array" ref="Z74">IF(OR($Z$11=$N74:$S74), $M74, "")</f>
        <v/>
      </c>
      <c r="AA74" s="137" t="str" cm="1">
        <f t="array" ref="AA74">IF(OR($AA$11=$N74:$S74), $M74, "")</f>
        <v/>
      </c>
      <c r="AB74" s="137" t="str" cm="1">
        <f t="array" ref="AB74">IF(OR($AB$11=$N74:$S74), $M74, "")</f>
        <v/>
      </c>
      <c r="AC74" s="138" t="str" cm="1">
        <f t="array" ref="AC74">IF(OR($AC$11=$N74:$S74), $M74, "")</f>
        <v/>
      </c>
      <c r="AD74" s="96"/>
      <c r="AE74" s="97"/>
      <c r="AF74" s="97"/>
      <c r="AG74" s="97"/>
      <c r="AH74" s="97"/>
      <c r="AI74" s="97"/>
      <c r="AJ74" s="97"/>
      <c r="AK74" s="97"/>
      <c r="AL74" s="97"/>
      <c r="AM74" s="98"/>
    </row>
    <row r="75" spans="1:39" s="244" customFormat="1" ht="18">
      <c r="A75" s="125">
        <v>22</v>
      </c>
      <c r="B75" s="153" t="s">
        <v>0</v>
      </c>
      <c r="C75" s="154" t="s">
        <v>863</v>
      </c>
      <c r="D75" s="264" t="s">
        <v>826</v>
      </c>
      <c r="E75" s="264" t="s">
        <v>838</v>
      </c>
      <c r="F75" s="282"/>
      <c r="G75" s="128"/>
      <c r="H75" s="132"/>
      <c r="I75" s="283"/>
      <c r="J75" s="132"/>
      <c r="K75" s="133"/>
      <c r="L75" s="135"/>
      <c r="M75" s="136">
        <f t="shared" si="10"/>
        <v>0</v>
      </c>
      <c r="N75" s="137">
        <f t="shared" si="11"/>
        <v>0</v>
      </c>
      <c r="O75" s="137">
        <f t="shared" si="12"/>
        <v>0</v>
      </c>
      <c r="P75" s="137">
        <f t="shared" si="13"/>
        <v>0</v>
      </c>
      <c r="Q75" s="137">
        <f t="shared" si="14"/>
        <v>0</v>
      </c>
      <c r="R75" s="137">
        <f t="shared" si="15"/>
        <v>0</v>
      </c>
      <c r="S75" s="137">
        <f t="shared" si="16"/>
        <v>0</v>
      </c>
      <c r="T75" s="137" t="str" cm="1">
        <f t="array" ref="T75">IF(OR($T$11=$N75:$S75), $M75, "")</f>
        <v/>
      </c>
      <c r="U75" s="137" t="str" cm="1">
        <f t="array" ref="U75">IF(OR($U$11=$N75:$S75), $M75, "")</f>
        <v/>
      </c>
      <c r="V75" s="137" t="str" cm="1">
        <f t="array" ref="V75">IF(OR($V$11=$N75:$S75), $M75, "")</f>
        <v/>
      </c>
      <c r="W75" s="137" t="str" cm="1">
        <f t="array" ref="W75">IF(OR($W$11=$N75:$S75), $M75, "")</f>
        <v/>
      </c>
      <c r="X75" s="137" t="str" cm="1">
        <f t="array" ref="X75">IF(OR($X$11=$N75:$S75), $M75, "")</f>
        <v/>
      </c>
      <c r="Y75" s="137" t="str" cm="1">
        <f t="array" ref="Y75">IF(OR($Y$11=$N75:$S75), $M75, "")</f>
        <v/>
      </c>
      <c r="Z75" s="137" t="str" cm="1">
        <f t="array" ref="Z75">IF(OR($Z$11=$N75:$S75), $M75, "")</f>
        <v/>
      </c>
      <c r="AA75" s="137" t="str" cm="1">
        <f t="array" ref="AA75">IF(OR($AA$11=$N75:$S75), $M75, "")</f>
        <v/>
      </c>
      <c r="AB75" s="137" t="str" cm="1">
        <f t="array" ref="AB75">IF(OR($AB$11=$N75:$S75), $M75, "")</f>
        <v/>
      </c>
      <c r="AC75" s="138" t="str" cm="1">
        <f t="array" ref="AC75">IF(OR($AC$11=$N75:$S75), $M75, "")</f>
        <v/>
      </c>
      <c r="AD75" s="96" t="str" cm="1">
        <f t="array" ref="AD75">IF(OR($AD$11=$N75:$S75), $M75, "")</f>
        <v/>
      </c>
      <c r="AE75" s="97" t="str" cm="1">
        <f t="array" ref="AE75">IF(OR($AE$11=$N75:$S75), $M75, "")</f>
        <v/>
      </c>
      <c r="AF75" s="97" t="str" cm="1">
        <f t="array" ref="AF75">IF(OR($AF$11=$N75:$S75), $M75, "")</f>
        <v/>
      </c>
      <c r="AG75" s="97" t="str" cm="1">
        <f t="array" ref="AG75">IF(OR($AG$11=$N75:$S75), $M75, "")</f>
        <v/>
      </c>
      <c r="AH75" s="97" t="str" cm="1">
        <f t="array" ref="AH75">IF(OR($AH$11=$N75:$S75), $M75, "")</f>
        <v/>
      </c>
      <c r="AI75" s="97" t="str" cm="1">
        <f t="array" ref="AI75">IF(OR($AI$11=$N75:$S75), $M75, "")</f>
        <v/>
      </c>
      <c r="AJ75" s="97" t="str" cm="1">
        <f t="array" ref="AJ75">IF(OR($AJ$11=$N75:$S75), $M75, "")</f>
        <v/>
      </c>
      <c r="AK75" s="97" t="str" cm="1">
        <f t="array" ref="AK75">IF(OR($AK$11=$N75:$S75), $M75, "")</f>
        <v/>
      </c>
      <c r="AL75" s="97" t="str" cm="1">
        <f t="array" ref="AL75">IF(OR($AL$11=$N75:$S75), $M75, "")</f>
        <v/>
      </c>
      <c r="AM75" s="98" t="str" cm="1">
        <f t="array" ref="AM75">IF(OR($AM$11=$N75:$S75), $M75, "")</f>
        <v/>
      </c>
    </row>
    <row r="76" spans="1:39" s="244" customFormat="1" ht="18">
      <c r="A76" s="125"/>
      <c r="B76" s="153"/>
      <c r="C76" s="154"/>
      <c r="D76" s="264"/>
      <c r="E76" s="264"/>
      <c r="F76" s="282"/>
      <c r="G76" s="128"/>
      <c r="H76" s="132"/>
      <c r="I76" s="283"/>
      <c r="J76" s="132"/>
      <c r="K76" s="133"/>
      <c r="L76" s="135"/>
      <c r="M76" s="136">
        <f t="shared" si="10"/>
        <v>0</v>
      </c>
      <c r="N76" s="137">
        <f t="shared" si="11"/>
        <v>0</v>
      </c>
      <c r="O76" s="137">
        <f t="shared" ref="O76:O98" si="17">IF(N76&lt;=$AM$11,G76+N76,"")</f>
        <v>0</v>
      </c>
      <c r="P76" s="137">
        <f t="shared" ref="P76:P98" si="18">IF(O76&lt;=$AM$11,G76+O76,"")</f>
        <v>0</v>
      </c>
      <c r="Q76" s="137">
        <f t="shared" ref="Q76:Q98" si="19">IF(P76&lt;=$AM$11,$G76+$P76,"")</f>
        <v>0</v>
      </c>
      <c r="R76" s="137">
        <f t="shared" ref="R76:R98" si="20">IF(Q76&lt;=$AM$11,$G76+$Q76,"")</f>
        <v>0</v>
      </c>
      <c r="S76" s="137">
        <f t="shared" ref="S76:S98" si="21">IF(R76&lt;=$AM$11,$G76+$R76,"")</f>
        <v>0</v>
      </c>
      <c r="T76" s="137" t="str" cm="1">
        <f t="array" ref="T76">IF(OR($T$11=$N76:$S76), $M76, "")</f>
        <v/>
      </c>
      <c r="U76" s="137" t="str" cm="1">
        <f t="array" ref="U76">IF(OR($U$11=$N76:$S76), $M76, "")</f>
        <v/>
      </c>
      <c r="V76" s="137" t="str" cm="1">
        <f t="array" ref="V76">IF(OR($V$11=$N76:$S76), $M76, "")</f>
        <v/>
      </c>
      <c r="W76" s="137" t="str" cm="1">
        <f t="array" ref="W76">IF(OR($W$11=$N76:$S76), $M76, "")</f>
        <v/>
      </c>
      <c r="X76" s="137" t="str" cm="1">
        <f t="array" ref="X76">IF(OR($X$11=$N76:$S76), $M76, "")</f>
        <v/>
      </c>
      <c r="Y76" s="137" t="str" cm="1">
        <f t="array" ref="Y76">IF(OR($Y$11=$N76:$S76), $M76, "")</f>
        <v/>
      </c>
      <c r="Z76" s="137" t="str" cm="1">
        <f t="array" ref="Z76">IF(OR($Z$11=$N76:$S76), $M76, "")</f>
        <v/>
      </c>
      <c r="AA76" s="137" t="str" cm="1">
        <f t="array" ref="AA76">IF(OR($AA$11=$N76:$S76), $M76, "")</f>
        <v/>
      </c>
      <c r="AB76" s="137" t="str" cm="1">
        <f t="array" ref="AB76">IF(OR($AB$11=$N76:$S76), $M76, "")</f>
        <v/>
      </c>
      <c r="AC76" s="138" t="str" cm="1">
        <f t="array" ref="AC76">IF(OR($AC$11=$N76:$S76), $M76, "")</f>
        <v/>
      </c>
      <c r="AD76" s="96"/>
      <c r="AE76" s="97"/>
      <c r="AF76" s="97"/>
      <c r="AG76" s="97"/>
      <c r="AH76" s="97"/>
      <c r="AI76" s="97"/>
      <c r="AJ76" s="97"/>
      <c r="AK76" s="97"/>
      <c r="AL76" s="97"/>
      <c r="AM76" s="98"/>
    </row>
    <row r="77" spans="1:39" s="244" customFormat="1" ht="18">
      <c r="A77" s="125"/>
      <c r="B77" s="153"/>
      <c r="C77" s="154"/>
      <c r="D77" s="264"/>
      <c r="E77" s="264"/>
      <c r="F77" s="282"/>
      <c r="G77" s="128"/>
      <c r="H77" s="132"/>
      <c r="I77" s="283"/>
      <c r="J77" s="132"/>
      <c r="K77" s="133"/>
      <c r="L77" s="135"/>
      <c r="M77" s="136">
        <f t="shared" si="10"/>
        <v>0</v>
      </c>
      <c r="N77" s="137">
        <f t="shared" si="11"/>
        <v>0</v>
      </c>
      <c r="O77" s="137">
        <f t="shared" si="17"/>
        <v>0</v>
      </c>
      <c r="P77" s="137">
        <f t="shared" si="18"/>
        <v>0</v>
      </c>
      <c r="Q77" s="137">
        <f t="shared" si="19"/>
        <v>0</v>
      </c>
      <c r="R77" s="137">
        <f t="shared" si="20"/>
        <v>0</v>
      </c>
      <c r="S77" s="137">
        <f t="shared" si="21"/>
        <v>0</v>
      </c>
      <c r="T77" s="137" t="str" cm="1">
        <f t="array" ref="T77">IF(OR($T$11=$N77:$S77), $M77, "")</f>
        <v/>
      </c>
      <c r="U77" s="137" t="str" cm="1">
        <f t="array" ref="U77">IF(OR($U$11=$N77:$S77), $M77, "")</f>
        <v/>
      </c>
      <c r="V77" s="137" t="str" cm="1">
        <f t="array" ref="V77">IF(OR($V$11=$N77:$S77), $M77, "")</f>
        <v/>
      </c>
      <c r="W77" s="137" t="str" cm="1">
        <f t="array" ref="W77">IF(OR($W$11=$N77:$S77), $M77, "")</f>
        <v/>
      </c>
      <c r="X77" s="137" t="str" cm="1">
        <f t="array" ref="X77">IF(OR($X$11=$N77:$S77), $M77, "")</f>
        <v/>
      </c>
      <c r="Y77" s="137" t="str" cm="1">
        <f t="array" ref="Y77">IF(OR($Y$11=$N77:$S77), $M77, "")</f>
        <v/>
      </c>
      <c r="Z77" s="137" t="str" cm="1">
        <f t="array" ref="Z77">IF(OR($Z$11=$N77:$S77), $M77, "")</f>
        <v/>
      </c>
      <c r="AA77" s="137" t="str" cm="1">
        <f t="array" ref="AA77">IF(OR($AA$11=$N77:$S77), $M77, "")</f>
        <v/>
      </c>
      <c r="AB77" s="137" t="str" cm="1">
        <f t="array" ref="AB77">IF(OR($AB$11=$N77:$S77), $M77, "")</f>
        <v/>
      </c>
      <c r="AC77" s="138" t="str" cm="1">
        <f t="array" ref="AC77">IF(OR($AC$11=$N77:$S77), $M77, "")</f>
        <v/>
      </c>
      <c r="AD77" s="96" t="str" cm="1">
        <f t="array" ref="AD77">IF(OR($AD$11=$N77:$S77), $M77, "")</f>
        <v/>
      </c>
      <c r="AE77" s="97" t="str" cm="1">
        <f t="array" ref="AE77">IF(OR($AE$11=$N77:$S77), $M77, "")</f>
        <v/>
      </c>
      <c r="AF77" s="97" t="str" cm="1">
        <f t="array" ref="AF77">IF(OR($AF$11=$N77:$S77), $M77, "")</f>
        <v/>
      </c>
      <c r="AG77" s="97" t="str" cm="1">
        <f t="array" ref="AG77">IF(OR($AG$11=$N77:$S77), $M77, "")</f>
        <v/>
      </c>
      <c r="AH77" s="97" t="str" cm="1">
        <f t="array" ref="AH77">IF(OR($AH$11=$N77:$S77), $M77, "")</f>
        <v/>
      </c>
      <c r="AI77" s="97" t="str" cm="1">
        <f t="array" ref="AI77">IF(OR($AI$11=$N77:$S77), $M77, "")</f>
        <v/>
      </c>
      <c r="AJ77" s="97" t="str" cm="1">
        <f t="array" ref="AJ77">IF(OR($AJ$11=$N77:$S77), $M77, "")</f>
        <v/>
      </c>
      <c r="AK77" s="97" t="str" cm="1">
        <f t="array" ref="AK77">IF(OR($AK$11=$N77:$S77), $M77, "")</f>
        <v/>
      </c>
      <c r="AL77" s="97" t="str" cm="1">
        <f t="array" ref="AL77">IF(OR($AL$11=$N77:$S77), $M77, "")</f>
        <v/>
      </c>
      <c r="AM77" s="98" t="str" cm="1">
        <f t="array" ref="AM77">IF(OR($AM$11=$N77:$S77), $M77, "")</f>
        <v/>
      </c>
    </row>
    <row r="78" spans="1:39" s="244" customFormat="1" ht="36">
      <c r="A78" s="125">
        <v>23</v>
      </c>
      <c r="B78" s="153" t="s">
        <v>0</v>
      </c>
      <c r="C78" s="154" t="s">
        <v>689</v>
      </c>
      <c r="D78" s="264" t="s">
        <v>827</v>
      </c>
      <c r="E78" s="264" t="s">
        <v>838</v>
      </c>
      <c r="F78" s="282"/>
      <c r="G78" s="128"/>
      <c r="H78" s="132"/>
      <c r="I78" s="283"/>
      <c r="J78" s="132"/>
      <c r="K78" s="133"/>
      <c r="L78" s="135"/>
      <c r="M78" s="136">
        <f t="shared" si="10"/>
        <v>0</v>
      </c>
      <c r="N78" s="137">
        <f t="shared" si="11"/>
        <v>0</v>
      </c>
      <c r="O78" s="137">
        <f t="shared" si="17"/>
        <v>0</v>
      </c>
      <c r="P78" s="137">
        <f t="shared" si="18"/>
        <v>0</v>
      </c>
      <c r="Q78" s="137">
        <f t="shared" si="19"/>
        <v>0</v>
      </c>
      <c r="R78" s="137">
        <f t="shared" si="20"/>
        <v>0</v>
      </c>
      <c r="S78" s="137">
        <f t="shared" si="21"/>
        <v>0</v>
      </c>
      <c r="T78" s="137" t="str" cm="1">
        <f t="array" ref="T78">IF(OR($T$11=$N78:$S78), $M78, "")</f>
        <v/>
      </c>
      <c r="U78" s="137" t="str" cm="1">
        <f t="array" ref="U78">IF(OR($U$11=$N78:$S78), $M78, "")</f>
        <v/>
      </c>
      <c r="V78" s="137" t="str" cm="1">
        <f t="array" ref="V78">IF(OR($V$11=$N78:$S78), $M78, "")</f>
        <v/>
      </c>
      <c r="W78" s="137" t="str" cm="1">
        <f t="array" ref="W78">IF(OR($W$11=$N78:$S78), $M78, "")</f>
        <v/>
      </c>
      <c r="X78" s="137" t="str" cm="1">
        <f t="array" ref="X78">IF(OR($X$11=$N78:$S78), $M78, "")</f>
        <v/>
      </c>
      <c r="Y78" s="137" t="str" cm="1">
        <f t="array" ref="Y78">IF(OR($Y$11=$N78:$S78), $M78, "")</f>
        <v/>
      </c>
      <c r="Z78" s="137" t="str" cm="1">
        <f t="array" ref="Z78">IF(OR($Z$11=$N78:$S78), $M78, "")</f>
        <v/>
      </c>
      <c r="AA78" s="137" t="str" cm="1">
        <f t="array" ref="AA78">IF(OR($AA$11=$N78:$S78), $M78, "")</f>
        <v/>
      </c>
      <c r="AB78" s="137" t="str" cm="1">
        <f t="array" ref="AB78">IF(OR($AB$11=$N78:$S78), $M78, "")</f>
        <v/>
      </c>
      <c r="AC78" s="138" t="str" cm="1">
        <f t="array" ref="AC78">IF(OR($AC$11=$N78:$S78), $M78, "")</f>
        <v/>
      </c>
      <c r="AD78" s="96" t="str" cm="1">
        <f t="array" ref="AD78">IF(OR($AD$11=$N78:$S78), $M78, "")</f>
        <v/>
      </c>
      <c r="AE78" s="97" t="str" cm="1">
        <f t="array" ref="AE78">IF(OR($AE$11=$N78:$S78), $M78, "")</f>
        <v/>
      </c>
      <c r="AF78" s="97" t="str" cm="1">
        <f t="array" ref="AF78">IF(OR($AF$11=$N78:$S78), $M78, "")</f>
        <v/>
      </c>
      <c r="AG78" s="97" t="str" cm="1">
        <f t="array" ref="AG78">IF(OR($AG$11=$N78:$S78), $M78, "")</f>
        <v/>
      </c>
      <c r="AH78" s="97" t="str" cm="1">
        <f t="array" ref="AH78">IF(OR($AH$11=$N78:$S78), $M78, "")</f>
        <v/>
      </c>
      <c r="AI78" s="97" t="str" cm="1">
        <f t="array" ref="AI78">IF(OR($AI$11=$N78:$S78), $M78, "")</f>
        <v/>
      </c>
      <c r="AJ78" s="97" t="str" cm="1">
        <f t="array" ref="AJ78">IF(OR($AJ$11=$N78:$S78), $M78, "")</f>
        <v/>
      </c>
      <c r="AK78" s="97" t="str" cm="1">
        <f t="array" ref="AK78">IF(OR($AK$11=$N78:$S78), $M78, "")</f>
        <v/>
      </c>
      <c r="AL78" s="97" t="str" cm="1">
        <f t="array" ref="AL78">IF(OR($AL$11=$N78:$S78), $M78, "")</f>
        <v/>
      </c>
      <c r="AM78" s="98" t="str" cm="1">
        <f t="array" ref="AM78">IF(OR($AM$11=$N78:$S78), $M78, "")</f>
        <v/>
      </c>
    </row>
    <row r="79" spans="1:39" s="244" customFormat="1" ht="18">
      <c r="A79" s="125"/>
      <c r="B79" s="153"/>
      <c r="C79" s="154"/>
      <c r="D79" s="264"/>
      <c r="E79" s="264"/>
      <c r="F79" s="282"/>
      <c r="G79" s="128"/>
      <c r="H79" s="132"/>
      <c r="I79" s="283"/>
      <c r="J79" s="132"/>
      <c r="K79" s="133"/>
      <c r="L79" s="135"/>
      <c r="M79" s="136">
        <f t="shared" si="10"/>
        <v>0</v>
      </c>
      <c r="N79" s="137">
        <f t="shared" si="11"/>
        <v>0</v>
      </c>
      <c r="O79" s="137">
        <f t="shared" si="17"/>
        <v>0</v>
      </c>
      <c r="P79" s="137">
        <f t="shared" si="18"/>
        <v>0</v>
      </c>
      <c r="Q79" s="137">
        <f t="shared" si="19"/>
        <v>0</v>
      </c>
      <c r="R79" s="137">
        <f t="shared" si="20"/>
        <v>0</v>
      </c>
      <c r="S79" s="137">
        <f t="shared" si="21"/>
        <v>0</v>
      </c>
      <c r="T79" s="137" t="str" cm="1">
        <f t="array" ref="T79">IF(OR($T$11=$N79:$S79), $M79, "")</f>
        <v/>
      </c>
      <c r="U79" s="137" t="str" cm="1">
        <f t="array" ref="U79">IF(OR($U$11=$N79:$S79), $M79, "")</f>
        <v/>
      </c>
      <c r="V79" s="137" t="str" cm="1">
        <f t="array" ref="V79">IF(OR($V$11=$N79:$S79), $M79, "")</f>
        <v/>
      </c>
      <c r="W79" s="137" t="str" cm="1">
        <f t="array" ref="W79">IF(OR($W$11=$N79:$S79), $M79, "")</f>
        <v/>
      </c>
      <c r="X79" s="137" t="str" cm="1">
        <f t="array" ref="X79">IF(OR($X$11=$N79:$S79), $M79, "")</f>
        <v/>
      </c>
      <c r="Y79" s="137" t="str" cm="1">
        <f t="array" ref="Y79">IF(OR($Y$11=$N79:$S79), $M79, "")</f>
        <v/>
      </c>
      <c r="Z79" s="137" t="str" cm="1">
        <f t="array" ref="Z79">IF(OR($Z$11=$N79:$S79), $M79, "")</f>
        <v/>
      </c>
      <c r="AA79" s="137" t="str" cm="1">
        <f t="array" ref="AA79">IF(OR($AA$11=$N79:$S79), $M79, "")</f>
        <v/>
      </c>
      <c r="AB79" s="137" t="str" cm="1">
        <f t="array" ref="AB79">IF(OR($AB$11=$N79:$S79), $M79, "")</f>
        <v/>
      </c>
      <c r="AC79" s="138" t="str" cm="1">
        <f t="array" ref="AC79">IF(OR($AC$11=$N79:$S79), $M79, "")</f>
        <v/>
      </c>
      <c r="AD79" s="96" t="str" cm="1">
        <f t="array" ref="AD79">IF(OR($AD$11=$N79:$S79), $M79, "")</f>
        <v/>
      </c>
      <c r="AE79" s="97" t="str" cm="1">
        <f t="array" ref="AE79">IF(OR($AE$11=$N79:$S79), $M79, "")</f>
        <v/>
      </c>
      <c r="AF79" s="97" t="str" cm="1">
        <f t="array" ref="AF79">IF(OR($AF$11=$N79:$S79), $M79, "")</f>
        <v/>
      </c>
      <c r="AG79" s="97" t="str" cm="1">
        <f t="array" ref="AG79">IF(OR($AG$11=$N79:$S79), $M79, "")</f>
        <v/>
      </c>
      <c r="AH79" s="97" t="str" cm="1">
        <f t="array" ref="AH79">IF(OR($AH$11=$N79:$S79), $M79, "")</f>
        <v/>
      </c>
      <c r="AI79" s="97" t="str" cm="1">
        <f t="array" ref="AI79">IF(OR($AI$11=$N79:$S79), $M79, "")</f>
        <v/>
      </c>
      <c r="AJ79" s="97" t="str" cm="1">
        <f t="array" ref="AJ79">IF(OR($AJ$11=$N79:$S79), $M79, "")</f>
        <v/>
      </c>
      <c r="AK79" s="97" t="str" cm="1">
        <f t="array" ref="AK79">IF(OR($AK$11=$N79:$S79), $M79, "")</f>
        <v/>
      </c>
      <c r="AL79" s="97" t="str" cm="1">
        <f t="array" ref="AL79">IF(OR($AL$11=$N79:$S79), $M79, "")</f>
        <v/>
      </c>
      <c r="AM79" s="98" t="str" cm="1">
        <f t="array" ref="AM79">IF(OR($AM$11=$N79:$S79), $M79, "")</f>
        <v/>
      </c>
    </row>
    <row r="80" spans="1:39" s="244" customFormat="1" ht="18">
      <c r="A80" s="125"/>
      <c r="B80" s="153"/>
      <c r="C80" s="154"/>
      <c r="D80" s="264"/>
      <c r="E80" s="264"/>
      <c r="F80" s="282"/>
      <c r="G80" s="128"/>
      <c r="H80" s="132"/>
      <c r="I80" s="283"/>
      <c r="J80" s="132"/>
      <c r="K80" s="133"/>
      <c r="L80" s="135"/>
      <c r="M80" s="136">
        <f t="shared" si="10"/>
        <v>0</v>
      </c>
      <c r="N80" s="137">
        <f t="shared" si="11"/>
        <v>0</v>
      </c>
      <c r="O80" s="137">
        <f t="shared" si="17"/>
        <v>0</v>
      </c>
      <c r="P80" s="137">
        <f t="shared" si="18"/>
        <v>0</v>
      </c>
      <c r="Q80" s="137">
        <f t="shared" si="19"/>
        <v>0</v>
      </c>
      <c r="R80" s="137">
        <f t="shared" si="20"/>
        <v>0</v>
      </c>
      <c r="S80" s="137">
        <f t="shared" si="21"/>
        <v>0</v>
      </c>
      <c r="T80" s="137" t="str" cm="1">
        <f t="array" ref="T80">IF(OR($T$11=$N80:$S80), $M80, "")</f>
        <v/>
      </c>
      <c r="U80" s="137" t="str" cm="1">
        <f t="array" ref="U80">IF(OR($U$11=$N80:$S80), $M80, "")</f>
        <v/>
      </c>
      <c r="V80" s="137" t="str" cm="1">
        <f t="array" ref="V80">IF(OR($V$11=$N80:$S80), $M80, "")</f>
        <v/>
      </c>
      <c r="W80" s="137" t="str" cm="1">
        <f t="array" ref="W80">IF(OR($W$11=$N80:$S80), $M80, "")</f>
        <v/>
      </c>
      <c r="X80" s="137" t="str" cm="1">
        <f t="array" ref="X80">IF(OR($X$11=$N80:$S80), $M80, "")</f>
        <v/>
      </c>
      <c r="Y80" s="137" t="str" cm="1">
        <f t="array" ref="Y80">IF(OR($Y$11=$N80:$S80), $M80, "")</f>
        <v/>
      </c>
      <c r="Z80" s="137" t="str" cm="1">
        <f t="array" ref="Z80">IF(OR($Z$11=$N80:$S80), $M80, "")</f>
        <v/>
      </c>
      <c r="AA80" s="137" t="str" cm="1">
        <f t="array" ref="AA80">IF(OR($AA$11=$N80:$S80), $M80, "")</f>
        <v/>
      </c>
      <c r="AB80" s="137" t="str" cm="1">
        <f t="array" ref="AB80">IF(OR($AB$11=$N80:$S80), $M80, "")</f>
        <v/>
      </c>
      <c r="AC80" s="138" t="str" cm="1">
        <f t="array" ref="AC80">IF(OR($AC$11=$N80:$S80), $M80, "")</f>
        <v/>
      </c>
      <c r="AD80" s="96" t="str" cm="1">
        <f t="array" ref="AD80">IF(OR($AD$11=$N80:$S80), $M80, "")</f>
        <v/>
      </c>
      <c r="AE80" s="97" t="str" cm="1">
        <f t="array" ref="AE80">IF(OR($AE$11=$N80:$S80), $M80, "")</f>
        <v/>
      </c>
      <c r="AF80" s="97" t="str" cm="1">
        <f t="array" ref="AF80">IF(OR($AF$11=$N80:$S80), $M80, "")</f>
        <v/>
      </c>
      <c r="AG80" s="97" t="str" cm="1">
        <f t="array" ref="AG80">IF(OR($AG$11=$N80:$S80), $M80, "")</f>
        <v/>
      </c>
      <c r="AH80" s="97" t="str" cm="1">
        <f t="array" ref="AH80">IF(OR($AH$11=$N80:$S80), $M80, "")</f>
        <v/>
      </c>
      <c r="AI80" s="97" t="str" cm="1">
        <f t="array" ref="AI80">IF(OR($AI$11=$N80:$S80), $M80, "")</f>
        <v/>
      </c>
      <c r="AJ80" s="97" t="str" cm="1">
        <f t="array" ref="AJ80">IF(OR($AJ$11=$N80:$S80), $M80, "")</f>
        <v/>
      </c>
      <c r="AK80" s="97" t="str" cm="1">
        <f t="array" ref="AK80">IF(OR($AK$11=$N80:$S80), $M80, "")</f>
        <v/>
      </c>
      <c r="AL80" s="97" t="str" cm="1">
        <f t="array" ref="AL80">IF(OR($AL$11=$N80:$S80), $M80, "")</f>
        <v/>
      </c>
      <c r="AM80" s="98" t="str" cm="1">
        <f t="array" ref="AM80">IF(OR($AM$11=$N80:$S80), $M80, "")</f>
        <v/>
      </c>
    </row>
    <row r="81" spans="1:39" s="244" customFormat="1" ht="18">
      <c r="A81" s="125">
        <v>24</v>
      </c>
      <c r="B81" s="153" t="s">
        <v>0</v>
      </c>
      <c r="C81" s="154" t="s">
        <v>884</v>
      </c>
      <c r="D81" s="264" t="s">
        <v>828</v>
      </c>
      <c r="E81" s="264" t="s">
        <v>838</v>
      </c>
      <c r="F81" s="282"/>
      <c r="G81" s="128"/>
      <c r="H81" s="132"/>
      <c r="I81" s="283"/>
      <c r="J81" s="132"/>
      <c r="K81" s="133"/>
      <c r="L81" s="135"/>
      <c r="M81" s="136">
        <f t="shared" si="10"/>
        <v>0</v>
      </c>
      <c r="N81" s="137">
        <f t="shared" si="11"/>
        <v>0</v>
      </c>
      <c r="O81" s="137">
        <f t="shared" si="17"/>
        <v>0</v>
      </c>
      <c r="P81" s="137">
        <f t="shared" si="18"/>
        <v>0</v>
      </c>
      <c r="Q81" s="137">
        <f t="shared" si="19"/>
        <v>0</v>
      </c>
      <c r="R81" s="137">
        <f t="shared" si="20"/>
        <v>0</v>
      </c>
      <c r="S81" s="137">
        <f t="shared" si="21"/>
        <v>0</v>
      </c>
      <c r="T81" s="137" t="str" cm="1">
        <f t="array" ref="T81">IF(OR($T$11=$N81:$S81), $M81, "")</f>
        <v/>
      </c>
      <c r="U81" s="137" t="str" cm="1">
        <f t="array" ref="U81">IF(OR($U$11=$N81:$S81), $M81, "")</f>
        <v/>
      </c>
      <c r="V81" s="137" t="str" cm="1">
        <f t="array" ref="V81">IF(OR($V$11=$N81:$S81), $M81, "")</f>
        <v/>
      </c>
      <c r="W81" s="137" t="str" cm="1">
        <f t="array" ref="W81">IF(OR($W$11=$N81:$S81), $M81, "")</f>
        <v/>
      </c>
      <c r="X81" s="137" t="str" cm="1">
        <f t="array" ref="X81">IF(OR($X$11=$N81:$S81), $M81, "")</f>
        <v/>
      </c>
      <c r="Y81" s="137" t="str" cm="1">
        <f t="array" ref="Y81">IF(OR($Y$11=$N81:$S81), $M81, "")</f>
        <v/>
      </c>
      <c r="Z81" s="137" t="str" cm="1">
        <f t="array" ref="Z81">IF(OR($Z$11=$N81:$S81), $M81, "")</f>
        <v/>
      </c>
      <c r="AA81" s="137" t="str" cm="1">
        <f t="array" ref="AA81">IF(OR($AA$11=$N81:$S81), $M81, "")</f>
        <v/>
      </c>
      <c r="AB81" s="137" t="str" cm="1">
        <f t="array" ref="AB81">IF(OR($AB$11=$N81:$S81), $M81, "")</f>
        <v/>
      </c>
      <c r="AC81" s="138" t="str" cm="1">
        <f t="array" ref="AC81">IF(OR($AC$11=$N81:$S81), $M81, "")</f>
        <v/>
      </c>
      <c r="AD81" s="96" t="str" cm="1">
        <f t="array" ref="AD81">IF(OR($AD$11=$N81:$S81), $M81, "")</f>
        <v/>
      </c>
      <c r="AE81" s="97" t="str" cm="1">
        <f t="array" ref="AE81">IF(OR($AE$11=$N81:$S81), $M81, "")</f>
        <v/>
      </c>
      <c r="AF81" s="97" t="str" cm="1">
        <f t="array" ref="AF81">IF(OR($AF$11=$N81:$S81), $M81, "")</f>
        <v/>
      </c>
      <c r="AG81" s="97" t="str" cm="1">
        <f t="array" ref="AG81">IF(OR($AG$11=$N81:$S81), $M81, "")</f>
        <v/>
      </c>
      <c r="AH81" s="97" t="str" cm="1">
        <f t="array" ref="AH81">IF(OR($AH$11=$N81:$S81), $M81, "")</f>
        <v/>
      </c>
      <c r="AI81" s="97" t="str" cm="1">
        <f t="array" ref="AI81">IF(OR($AI$11=$N81:$S81), $M81, "")</f>
        <v/>
      </c>
      <c r="AJ81" s="97" t="str" cm="1">
        <f t="array" ref="AJ81">IF(OR($AJ$11=$N81:$S81), $M81, "")</f>
        <v/>
      </c>
      <c r="AK81" s="97" t="str" cm="1">
        <f t="array" ref="AK81">IF(OR($AK$11=$N81:$S81), $M81, "")</f>
        <v/>
      </c>
      <c r="AL81" s="97" t="str" cm="1">
        <f t="array" ref="AL81">IF(OR($AL$11=$N81:$S81), $M81, "")</f>
        <v/>
      </c>
      <c r="AM81" s="98" t="str" cm="1">
        <f t="array" ref="AM81">IF(OR($AM$11=$N81:$S81), $M81, "")</f>
        <v/>
      </c>
    </row>
    <row r="82" spans="1:39" s="244" customFormat="1" ht="18">
      <c r="A82" s="125"/>
      <c r="B82" s="153"/>
      <c r="C82" s="154"/>
      <c r="D82" s="264"/>
      <c r="E82" s="264"/>
      <c r="F82" s="282"/>
      <c r="G82" s="128"/>
      <c r="H82" s="132"/>
      <c r="I82" s="283"/>
      <c r="J82" s="132"/>
      <c r="K82" s="133"/>
      <c r="L82" s="135"/>
      <c r="M82" s="136">
        <f t="shared" si="10"/>
        <v>0</v>
      </c>
      <c r="N82" s="137">
        <f t="shared" si="11"/>
        <v>0</v>
      </c>
      <c r="O82" s="137">
        <f t="shared" si="17"/>
        <v>0</v>
      </c>
      <c r="P82" s="137">
        <f t="shared" si="18"/>
        <v>0</v>
      </c>
      <c r="Q82" s="137">
        <f t="shared" si="19"/>
        <v>0</v>
      </c>
      <c r="R82" s="137">
        <f t="shared" si="20"/>
        <v>0</v>
      </c>
      <c r="S82" s="137">
        <f t="shared" si="21"/>
        <v>0</v>
      </c>
      <c r="T82" s="137" t="str" cm="1">
        <f t="array" ref="T82">IF(OR($T$11=$N82:$S82), $M82, "")</f>
        <v/>
      </c>
      <c r="U82" s="137" t="str" cm="1">
        <f t="array" ref="U82">IF(OR($U$11=$N82:$S82), $M82, "")</f>
        <v/>
      </c>
      <c r="V82" s="137" t="str" cm="1">
        <f t="array" ref="V82">IF(OR($V$11=$N82:$S82), $M82, "")</f>
        <v/>
      </c>
      <c r="W82" s="137" t="str" cm="1">
        <f t="array" ref="W82">IF(OR($W$11=$N82:$S82), $M82, "")</f>
        <v/>
      </c>
      <c r="X82" s="137" t="str" cm="1">
        <f t="array" ref="X82">IF(OR($X$11=$N82:$S82), $M82, "")</f>
        <v/>
      </c>
      <c r="Y82" s="137" t="str" cm="1">
        <f t="array" ref="Y82">IF(OR($Y$11=$N82:$S82), $M82, "")</f>
        <v/>
      </c>
      <c r="Z82" s="137" t="str" cm="1">
        <f t="array" ref="Z82">IF(OR($Z$11=$N82:$S82), $M82, "")</f>
        <v/>
      </c>
      <c r="AA82" s="137" t="str" cm="1">
        <f t="array" ref="AA82">IF(OR($AA$11=$N82:$S82), $M82, "")</f>
        <v/>
      </c>
      <c r="AB82" s="137" t="str" cm="1">
        <f t="array" ref="AB82">IF(OR($AB$11=$N82:$S82), $M82, "")</f>
        <v/>
      </c>
      <c r="AC82" s="138" t="str" cm="1">
        <f t="array" ref="AC82">IF(OR($AC$11=$N82:$S82), $M82, "")</f>
        <v/>
      </c>
      <c r="AD82" s="96"/>
      <c r="AE82" s="97"/>
      <c r="AF82" s="97"/>
      <c r="AG82" s="97"/>
      <c r="AH82" s="97"/>
      <c r="AI82" s="97"/>
      <c r="AJ82" s="97"/>
      <c r="AK82" s="97"/>
      <c r="AL82" s="97"/>
      <c r="AM82" s="98"/>
    </row>
    <row r="83" spans="1:39" s="244" customFormat="1" ht="18">
      <c r="A83" s="125"/>
      <c r="B83" s="153"/>
      <c r="C83" s="154"/>
      <c r="D83" s="264"/>
      <c r="E83" s="264"/>
      <c r="F83" s="282"/>
      <c r="G83" s="128"/>
      <c r="H83" s="132"/>
      <c r="I83" s="283"/>
      <c r="J83" s="132"/>
      <c r="K83" s="133"/>
      <c r="L83" s="135"/>
      <c r="M83" s="136">
        <f t="shared" si="10"/>
        <v>0</v>
      </c>
      <c r="N83" s="137">
        <f t="shared" si="11"/>
        <v>0</v>
      </c>
      <c r="O83" s="137">
        <f t="shared" si="17"/>
        <v>0</v>
      </c>
      <c r="P83" s="137">
        <f t="shared" si="18"/>
        <v>0</v>
      </c>
      <c r="Q83" s="137">
        <f t="shared" si="19"/>
        <v>0</v>
      </c>
      <c r="R83" s="137">
        <f t="shared" si="20"/>
        <v>0</v>
      </c>
      <c r="S83" s="137">
        <f t="shared" si="21"/>
        <v>0</v>
      </c>
      <c r="T83" s="137" t="str" cm="1">
        <f t="array" ref="T83">IF(OR($T$11=$N83:$S83), $M83, "")</f>
        <v/>
      </c>
      <c r="U83" s="137" t="str" cm="1">
        <f t="array" ref="U83">IF(OR($U$11=$N83:$S83), $M83, "")</f>
        <v/>
      </c>
      <c r="V83" s="137" t="str" cm="1">
        <f t="array" ref="V83">IF(OR($V$11=$N83:$S83), $M83, "")</f>
        <v/>
      </c>
      <c r="W83" s="137" t="str" cm="1">
        <f t="array" ref="W83">IF(OR($W$11=$N83:$S83), $M83, "")</f>
        <v/>
      </c>
      <c r="X83" s="137" t="str" cm="1">
        <f t="array" ref="X83">IF(OR($X$11=$N83:$S83), $M83, "")</f>
        <v/>
      </c>
      <c r="Y83" s="137" t="str" cm="1">
        <f t="array" ref="Y83">IF(OR($Y$11=$N83:$S83), $M83, "")</f>
        <v/>
      </c>
      <c r="Z83" s="137" t="str" cm="1">
        <f t="array" ref="Z83">IF(OR($Z$11=$N83:$S83), $M83, "")</f>
        <v/>
      </c>
      <c r="AA83" s="137" t="str" cm="1">
        <f t="array" ref="AA83">IF(OR($AA$11=$N83:$S83), $M83, "")</f>
        <v/>
      </c>
      <c r="AB83" s="137" t="str" cm="1">
        <f t="array" ref="AB83">IF(OR($AB$11=$N83:$S83), $M83, "")</f>
        <v/>
      </c>
      <c r="AC83" s="138" t="str" cm="1">
        <f t="array" ref="AC83">IF(OR($AC$11=$N83:$S83), $M83, "")</f>
        <v/>
      </c>
      <c r="AD83" s="96"/>
      <c r="AE83" s="97"/>
      <c r="AF83" s="97"/>
      <c r="AG83" s="97"/>
      <c r="AH83" s="97"/>
      <c r="AI83" s="97"/>
      <c r="AJ83" s="97"/>
      <c r="AK83" s="97"/>
      <c r="AL83" s="97"/>
      <c r="AM83" s="98"/>
    </row>
    <row r="84" spans="1:39" s="244" customFormat="1" ht="18">
      <c r="A84" s="125">
        <v>25</v>
      </c>
      <c r="B84" s="153" t="s">
        <v>0</v>
      </c>
      <c r="C84" s="154" t="s">
        <v>884</v>
      </c>
      <c r="D84" s="126" t="s">
        <v>791</v>
      </c>
      <c r="E84" s="126" t="s">
        <v>836</v>
      </c>
      <c r="F84" s="282"/>
      <c r="G84" s="128"/>
      <c r="H84" s="132"/>
      <c r="I84" s="283"/>
      <c r="J84" s="132"/>
      <c r="K84" s="133"/>
      <c r="L84" s="135"/>
      <c r="M84" s="136">
        <f t="shared" si="10"/>
        <v>0</v>
      </c>
      <c r="N84" s="137">
        <f t="shared" si="11"/>
        <v>0</v>
      </c>
      <c r="O84" s="137">
        <f t="shared" si="17"/>
        <v>0</v>
      </c>
      <c r="P84" s="137">
        <f t="shared" si="18"/>
        <v>0</v>
      </c>
      <c r="Q84" s="137">
        <f t="shared" si="19"/>
        <v>0</v>
      </c>
      <c r="R84" s="137">
        <f t="shared" si="20"/>
        <v>0</v>
      </c>
      <c r="S84" s="137">
        <f t="shared" si="21"/>
        <v>0</v>
      </c>
      <c r="T84" s="137" t="str" cm="1">
        <f t="array" ref="T84">IF(OR($T$11=$N84:$S84), $M84, "")</f>
        <v/>
      </c>
      <c r="U84" s="137" t="str" cm="1">
        <f t="array" ref="U84">IF(OR($U$11=$N84:$S84), $M84, "")</f>
        <v/>
      </c>
      <c r="V84" s="137" t="str" cm="1">
        <f t="array" ref="V84">IF(OR($V$11=$N84:$S84), $M84, "")</f>
        <v/>
      </c>
      <c r="W84" s="137" t="str" cm="1">
        <f t="array" ref="W84">IF(OR($W$11=$N84:$S84), $M84, "")</f>
        <v/>
      </c>
      <c r="X84" s="137" t="str" cm="1">
        <f t="array" ref="X84">IF(OR($X$11=$N84:$S84), $M84, "")</f>
        <v/>
      </c>
      <c r="Y84" s="137" t="str" cm="1">
        <f t="array" ref="Y84">IF(OR($Y$11=$N84:$S84), $M84, "")</f>
        <v/>
      </c>
      <c r="Z84" s="137" t="str" cm="1">
        <f t="array" ref="Z84">IF(OR($Z$11=$N84:$S84), $M84, "")</f>
        <v/>
      </c>
      <c r="AA84" s="137" t="str" cm="1">
        <f t="array" ref="AA84">IF(OR($AA$11=$N84:$S84), $M84, "")</f>
        <v/>
      </c>
      <c r="AB84" s="137" t="str" cm="1">
        <f t="array" ref="AB84">IF(OR($AB$11=$N84:$S84), $M84, "")</f>
        <v/>
      </c>
      <c r="AC84" s="138" t="str" cm="1">
        <f t="array" ref="AC84">IF(OR($AC$11=$N84:$S84), $M84, "")</f>
        <v/>
      </c>
      <c r="AD84" s="96" t="str" cm="1">
        <f t="array" ref="AD84">IF(OR($AD$11=$N84:$S84), $M84, "")</f>
        <v/>
      </c>
      <c r="AE84" s="97" t="str" cm="1">
        <f t="array" ref="AE84">IF(OR($AE$11=$N84:$S84), $M84, "")</f>
        <v/>
      </c>
      <c r="AF84" s="97" t="str" cm="1">
        <f t="array" ref="AF84">IF(OR($AF$11=$N84:$S84), $M84, "")</f>
        <v/>
      </c>
      <c r="AG84" s="97" t="str" cm="1">
        <f t="array" ref="AG84">IF(OR($AG$11=$N84:$S84), $M84, "")</f>
        <v/>
      </c>
      <c r="AH84" s="97" t="str" cm="1">
        <f t="array" ref="AH84">IF(OR($AH$11=$N84:$S84), $M84, "")</f>
        <v/>
      </c>
      <c r="AI84" s="97" t="str" cm="1">
        <f t="array" ref="AI84">IF(OR($AI$11=$N84:$S84), $M84, "")</f>
        <v/>
      </c>
      <c r="AJ84" s="97" t="str" cm="1">
        <f t="array" ref="AJ84">IF(OR($AJ$11=$N84:$S84), $M84, "")</f>
        <v/>
      </c>
      <c r="AK84" s="97" t="str" cm="1">
        <f t="array" ref="AK84">IF(OR($AK$11=$N84:$S84), $M84, "")</f>
        <v/>
      </c>
      <c r="AL84" s="97" t="str" cm="1">
        <f t="array" ref="AL84">IF(OR($AL$11=$N84:$S84), $M84, "")</f>
        <v/>
      </c>
      <c r="AM84" s="98" t="str" cm="1">
        <f t="array" ref="AM84">IF(OR($AM$11=$N84:$S84), $M84, "")</f>
        <v/>
      </c>
    </row>
    <row r="85" spans="1:39" s="244" customFormat="1" ht="18">
      <c r="A85" s="125"/>
      <c r="B85" s="153"/>
      <c r="C85" s="154"/>
      <c r="D85" s="126"/>
      <c r="E85" s="126"/>
      <c r="F85" s="282"/>
      <c r="G85" s="128"/>
      <c r="H85" s="132"/>
      <c r="I85" s="283"/>
      <c r="J85" s="132"/>
      <c r="K85" s="133"/>
      <c r="L85" s="135"/>
      <c r="M85" s="136">
        <f t="shared" si="10"/>
        <v>0</v>
      </c>
      <c r="N85" s="137">
        <f t="shared" si="11"/>
        <v>0</v>
      </c>
      <c r="O85" s="137">
        <f t="shared" si="17"/>
        <v>0</v>
      </c>
      <c r="P85" s="137">
        <f t="shared" si="18"/>
        <v>0</v>
      </c>
      <c r="Q85" s="137">
        <f t="shared" si="19"/>
        <v>0</v>
      </c>
      <c r="R85" s="137">
        <f t="shared" si="20"/>
        <v>0</v>
      </c>
      <c r="S85" s="137">
        <f t="shared" si="21"/>
        <v>0</v>
      </c>
      <c r="T85" s="137" t="str" cm="1">
        <f t="array" ref="T85">IF(OR($T$11=$N85:$S85), $M85, "")</f>
        <v/>
      </c>
      <c r="U85" s="137" t="str" cm="1">
        <f t="array" ref="U85">IF(OR($U$11=$N85:$S85), $M85, "")</f>
        <v/>
      </c>
      <c r="V85" s="137" t="str" cm="1">
        <f t="array" ref="V85">IF(OR($V$11=$N85:$S85), $M85, "")</f>
        <v/>
      </c>
      <c r="W85" s="137" t="str" cm="1">
        <f t="array" ref="W85">IF(OR($W$11=$N85:$S85), $M85, "")</f>
        <v/>
      </c>
      <c r="X85" s="137" t="str" cm="1">
        <f t="array" ref="X85">IF(OR($X$11=$N85:$S85), $M85, "")</f>
        <v/>
      </c>
      <c r="Y85" s="137" t="str" cm="1">
        <f t="array" ref="Y85">IF(OR($Y$11=$N85:$S85), $M85, "")</f>
        <v/>
      </c>
      <c r="Z85" s="137" t="str" cm="1">
        <f t="array" ref="Z85">IF(OR($Z$11=$N85:$S85), $M85, "")</f>
        <v/>
      </c>
      <c r="AA85" s="137" t="str" cm="1">
        <f t="array" ref="AA85">IF(OR($AA$11=$N85:$S85), $M85, "")</f>
        <v/>
      </c>
      <c r="AB85" s="137" t="str" cm="1">
        <f t="array" ref="AB85">IF(OR($AB$11=$N85:$S85), $M85, "")</f>
        <v/>
      </c>
      <c r="AC85" s="138" t="str" cm="1">
        <f t="array" ref="AC85">IF(OR($AC$11=$N85:$S85), $M85, "")</f>
        <v/>
      </c>
      <c r="AD85" s="96"/>
      <c r="AE85" s="97"/>
      <c r="AF85" s="97"/>
      <c r="AG85" s="97"/>
      <c r="AH85" s="97"/>
      <c r="AI85" s="97"/>
      <c r="AJ85" s="97"/>
      <c r="AK85" s="97"/>
      <c r="AL85" s="97"/>
      <c r="AM85" s="98"/>
    </row>
    <row r="86" spans="1:39" s="244" customFormat="1" ht="18">
      <c r="A86" s="125"/>
      <c r="B86" s="153"/>
      <c r="C86" s="154"/>
      <c r="D86" s="264"/>
      <c r="E86" s="264"/>
      <c r="F86" s="282"/>
      <c r="G86" s="128"/>
      <c r="H86" s="132"/>
      <c r="I86" s="283"/>
      <c r="J86" s="132"/>
      <c r="K86" s="133"/>
      <c r="L86" s="135"/>
      <c r="M86" s="136">
        <f t="shared" si="10"/>
        <v>0</v>
      </c>
      <c r="N86" s="137">
        <f t="shared" si="11"/>
        <v>0</v>
      </c>
      <c r="O86" s="137">
        <f t="shared" si="17"/>
        <v>0</v>
      </c>
      <c r="P86" s="137">
        <f t="shared" si="18"/>
        <v>0</v>
      </c>
      <c r="Q86" s="137">
        <f t="shared" si="19"/>
        <v>0</v>
      </c>
      <c r="R86" s="137">
        <f t="shared" si="20"/>
        <v>0</v>
      </c>
      <c r="S86" s="137">
        <f t="shared" si="21"/>
        <v>0</v>
      </c>
      <c r="T86" s="137" t="str" cm="1">
        <f t="array" ref="T86">IF(OR($T$11=$N86:$S86), $M86, "")</f>
        <v/>
      </c>
      <c r="U86" s="137" t="str" cm="1">
        <f t="array" ref="U86">IF(OR($U$11=$N86:$S86), $M86, "")</f>
        <v/>
      </c>
      <c r="V86" s="137" t="str" cm="1">
        <f t="array" ref="V86">IF(OR($V$11=$N86:$S86), $M86, "")</f>
        <v/>
      </c>
      <c r="W86" s="137" t="str" cm="1">
        <f t="array" ref="W86">IF(OR($W$11=$N86:$S86), $M86, "")</f>
        <v/>
      </c>
      <c r="X86" s="137" t="str" cm="1">
        <f t="array" ref="X86">IF(OR($X$11=$N86:$S86), $M86, "")</f>
        <v/>
      </c>
      <c r="Y86" s="137" t="str" cm="1">
        <f t="array" ref="Y86">IF(OR($Y$11=$N86:$S86), $M86, "")</f>
        <v/>
      </c>
      <c r="Z86" s="137" t="str" cm="1">
        <f t="array" ref="Z86">IF(OR($Z$11=$N86:$S86), $M86, "")</f>
        <v/>
      </c>
      <c r="AA86" s="137" t="str" cm="1">
        <f t="array" ref="AA86">IF(OR($AA$11=$N86:$S86), $M86, "")</f>
        <v/>
      </c>
      <c r="AB86" s="137" t="str" cm="1">
        <f t="array" ref="AB86">IF(OR($AB$11=$N86:$S86), $M86, "")</f>
        <v/>
      </c>
      <c r="AC86" s="138" t="str" cm="1">
        <f t="array" ref="AC86">IF(OR($AC$11=$N86:$S86), $M86, "")</f>
        <v/>
      </c>
      <c r="AD86" s="96" t="str" cm="1">
        <f t="array" ref="AD86">IF(OR($AD$11=$N86:$S86), $M86, "")</f>
        <v/>
      </c>
      <c r="AE86" s="97" t="str" cm="1">
        <f t="array" ref="AE86">IF(OR($AE$11=$N86:$S86), $M86, "")</f>
        <v/>
      </c>
      <c r="AF86" s="97" t="str" cm="1">
        <f t="array" ref="AF86">IF(OR($AF$11=$N86:$S86), $M86, "")</f>
        <v/>
      </c>
      <c r="AG86" s="97" t="str" cm="1">
        <f t="array" ref="AG86">IF(OR($AG$11=$N86:$S86), $M86, "")</f>
        <v/>
      </c>
      <c r="AH86" s="97" t="str" cm="1">
        <f t="array" ref="AH86">IF(OR($AH$11=$N86:$S86), $M86, "")</f>
        <v/>
      </c>
      <c r="AI86" s="97" t="str" cm="1">
        <f t="array" ref="AI86">IF(OR($AI$11=$N86:$S86), $M86, "")</f>
        <v/>
      </c>
      <c r="AJ86" s="97" t="str" cm="1">
        <f t="array" ref="AJ86">IF(OR($AJ$11=$N86:$S86), $M86, "")</f>
        <v/>
      </c>
      <c r="AK86" s="97" t="str" cm="1">
        <f t="array" ref="AK86">IF(OR($AK$11=$N86:$S86), $M86, "")</f>
        <v/>
      </c>
      <c r="AL86" s="97" t="str" cm="1">
        <f t="array" ref="AL86">IF(OR($AL$11=$N86:$S86), $M86, "")</f>
        <v/>
      </c>
      <c r="AM86" s="98" t="str" cm="1">
        <f t="array" ref="AM86">IF(OR($AM$11=$N86:$S86), $M86, "")</f>
        <v/>
      </c>
    </row>
    <row r="87" spans="1:39" s="244" customFormat="1" ht="36">
      <c r="A87" s="125">
        <v>26</v>
      </c>
      <c r="B87" s="153" t="s">
        <v>0</v>
      </c>
      <c r="C87" s="154" t="s">
        <v>846</v>
      </c>
      <c r="D87" s="264" t="s">
        <v>829</v>
      </c>
      <c r="E87" s="264" t="s">
        <v>838</v>
      </c>
      <c r="F87" s="282"/>
      <c r="G87" s="128"/>
      <c r="H87" s="132"/>
      <c r="I87" s="283"/>
      <c r="J87" s="132"/>
      <c r="K87" s="133"/>
      <c r="L87" s="135"/>
      <c r="M87" s="136">
        <f t="shared" si="10"/>
        <v>0</v>
      </c>
      <c r="N87" s="137">
        <f t="shared" si="11"/>
        <v>0</v>
      </c>
      <c r="O87" s="137">
        <f t="shared" si="17"/>
        <v>0</v>
      </c>
      <c r="P87" s="137">
        <f t="shared" si="18"/>
        <v>0</v>
      </c>
      <c r="Q87" s="137">
        <f t="shared" si="19"/>
        <v>0</v>
      </c>
      <c r="R87" s="137">
        <f t="shared" si="20"/>
        <v>0</v>
      </c>
      <c r="S87" s="137">
        <f t="shared" si="21"/>
        <v>0</v>
      </c>
      <c r="T87" s="137" t="str" cm="1">
        <f t="array" ref="T87">IF(OR($T$11=$N87:$S87), $M87, "")</f>
        <v/>
      </c>
      <c r="U87" s="137" t="str" cm="1">
        <f t="array" ref="U87">IF(OR($U$11=$N87:$S87), $M87, "")</f>
        <v/>
      </c>
      <c r="V87" s="137" t="str" cm="1">
        <f t="array" ref="V87">IF(OR($V$11=$N87:$S87), $M87, "")</f>
        <v/>
      </c>
      <c r="W87" s="137" t="str" cm="1">
        <f t="array" ref="W87">IF(OR($W$11=$N87:$S87), $M87, "")</f>
        <v/>
      </c>
      <c r="X87" s="137" t="str" cm="1">
        <f t="array" ref="X87">IF(OR($X$11=$N87:$S87), $M87, "")</f>
        <v/>
      </c>
      <c r="Y87" s="137" t="str" cm="1">
        <f t="array" ref="Y87">IF(OR($Y$11=$N87:$S87), $M87, "")</f>
        <v/>
      </c>
      <c r="Z87" s="137" t="str" cm="1">
        <f t="array" ref="Z87">IF(OR($Z$11=$N87:$S87), $M87, "")</f>
        <v/>
      </c>
      <c r="AA87" s="137" t="str" cm="1">
        <f t="array" ref="AA87">IF(OR($AA$11=$N87:$S87), $M87, "")</f>
        <v/>
      </c>
      <c r="AB87" s="137" t="str" cm="1">
        <f t="array" ref="AB87">IF(OR($AB$11=$N87:$S87), $M87, "")</f>
        <v/>
      </c>
      <c r="AC87" s="138" t="str" cm="1">
        <f t="array" ref="AC87">IF(OR($AC$11=$N87:$S87), $M87, "")</f>
        <v/>
      </c>
      <c r="AD87" s="96" t="str" cm="1">
        <f t="array" ref="AD87">IF(OR($AD$11=$N87:$S87), $M87, "")</f>
        <v/>
      </c>
      <c r="AE87" s="97" t="str" cm="1">
        <f t="array" ref="AE87">IF(OR($AE$11=$N87:$S87), $M87, "")</f>
        <v/>
      </c>
      <c r="AF87" s="97" t="str" cm="1">
        <f t="array" ref="AF87">IF(OR($AF$11=$N87:$S87), $M87, "")</f>
        <v/>
      </c>
      <c r="AG87" s="97" t="str" cm="1">
        <f t="array" ref="AG87">IF(OR($AG$11=$N87:$S87), $M87, "")</f>
        <v/>
      </c>
      <c r="AH87" s="97" t="str" cm="1">
        <f t="array" ref="AH87">IF(OR($AH$11=$N87:$S87), $M87, "")</f>
        <v/>
      </c>
      <c r="AI87" s="97" t="str" cm="1">
        <f t="array" ref="AI87">IF(OR($AI$11=$N87:$S87), $M87, "")</f>
        <v/>
      </c>
      <c r="AJ87" s="97" t="str" cm="1">
        <f t="array" ref="AJ87">IF(OR($AJ$11=$N87:$S87), $M87, "")</f>
        <v/>
      </c>
      <c r="AK87" s="97" t="str" cm="1">
        <f t="array" ref="AK87">IF(OR($AK$11=$N87:$S87), $M87, "")</f>
        <v/>
      </c>
      <c r="AL87" s="97" t="str" cm="1">
        <f t="array" ref="AL87">IF(OR($AL$11=$N87:$S87), $M87, "")</f>
        <v/>
      </c>
      <c r="AM87" s="98" t="str" cm="1">
        <f t="array" ref="AM87">IF(OR($AM$11=$N87:$S87), $M87, "")</f>
        <v/>
      </c>
    </row>
    <row r="88" spans="1:39" s="244" customFormat="1" ht="18">
      <c r="A88" s="125"/>
      <c r="B88" s="153"/>
      <c r="C88" s="154"/>
      <c r="D88" s="264"/>
      <c r="E88" s="264"/>
      <c r="F88" s="282"/>
      <c r="G88" s="128"/>
      <c r="H88" s="132"/>
      <c r="I88" s="283"/>
      <c r="J88" s="132"/>
      <c r="K88" s="133"/>
      <c r="L88" s="135"/>
      <c r="M88" s="136">
        <f t="shared" si="10"/>
        <v>0</v>
      </c>
      <c r="N88" s="137">
        <f t="shared" si="11"/>
        <v>0</v>
      </c>
      <c r="O88" s="137">
        <f t="shared" si="17"/>
        <v>0</v>
      </c>
      <c r="P88" s="137">
        <f t="shared" si="18"/>
        <v>0</v>
      </c>
      <c r="Q88" s="137">
        <f t="shared" si="19"/>
        <v>0</v>
      </c>
      <c r="R88" s="137">
        <f t="shared" si="20"/>
        <v>0</v>
      </c>
      <c r="S88" s="137">
        <f t="shared" si="21"/>
        <v>0</v>
      </c>
      <c r="T88" s="137" t="str" cm="1">
        <f t="array" ref="T88">IF(OR($T$11=$N88:$S88), $M88, "")</f>
        <v/>
      </c>
      <c r="U88" s="137" t="str" cm="1">
        <f t="array" ref="U88">IF(OR($U$11=$N88:$S88), $M88, "")</f>
        <v/>
      </c>
      <c r="V88" s="137" t="str" cm="1">
        <f t="array" ref="V88">IF(OR($V$11=$N88:$S88), $M88, "")</f>
        <v/>
      </c>
      <c r="W88" s="137" t="str" cm="1">
        <f t="array" ref="W88">IF(OR($W$11=$N88:$S88), $M88, "")</f>
        <v/>
      </c>
      <c r="X88" s="137" t="str" cm="1">
        <f t="array" ref="X88">IF(OR($X$11=$N88:$S88), $M88, "")</f>
        <v/>
      </c>
      <c r="Y88" s="137" t="str" cm="1">
        <f t="array" ref="Y88">IF(OR($Y$11=$N88:$S88), $M88, "")</f>
        <v/>
      </c>
      <c r="Z88" s="137" t="str" cm="1">
        <f t="array" ref="Z88">IF(OR($Z$11=$N88:$S88), $M88, "")</f>
        <v/>
      </c>
      <c r="AA88" s="137" t="str" cm="1">
        <f t="array" ref="AA88">IF(OR($AA$11=$N88:$S88), $M88, "")</f>
        <v/>
      </c>
      <c r="AB88" s="137" t="str" cm="1">
        <f t="array" ref="AB88">IF(OR($AB$11=$N88:$S88), $M88, "")</f>
        <v/>
      </c>
      <c r="AC88" s="138" t="str" cm="1">
        <f t="array" ref="AC88">IF(OR($AC$11=$N88:$S88), $M88, "")</f>
        <v/>
      </c>
      <c r="AD88" s="96"/>
      <c r="AE88" s="97"/>
      <c r="AF88" s="97"/>
      <c r="AG88" s="97"/>
      <c r="AH88" s="97"/>
      <c r="AI88" s="97"/>
      <c r="AJ88" s="97"/>
      <c r="AK88" s="97"/>
      <c r="AL88" s="97"/>
      <c r="AM88" s="98"/>
    </row>
    <row r="89" spans="1:39" s="244" customFormat="1" ht="18">
      <c r="A89" s="125"/>
      <c r="B89" s="153"/>
      <c r="C89" s="154"/>
      <c r="D89" s="264"/>
      <c r="E89" s="264"/>
      <c r="F89" s="282"/>
      <c r="G89" s="128"/>
      <c r="H89" s="132"/>
      <c r="I89" s="283"/>
      <c r="J89" s="132"/>
      <c r="K89" s="133"/>
      <c r="L89" s="135"/>
      <c r="M89" s="136">
        <f t="shared" si="10"/>
        <v>0</v>
      </c>
      <c r="N89" s="137">
        <f t="shared" si="11"/>
        <v>0</v>
      </c>
      <c r="O89" s="137">
        <f t="shared" si="17"/>
        <v>0</v>
      </c>
      <c r="P89" s="137">
        <f t="shared" si="18"/>
        <v>0</v>
      </c>
      <c r="Q89" s="137">
        <f t="shared" si="19"/>
        <v>0</v>
      </c>
      <c r="R89" s="137">
        <f t="shared" si="20"/>
        <v>0</v>
      </c>
      <c r="S89" s="137">
        <f t="shared" si="21"/>
        <v>0</v>
      </c>
      <c r="T89" s="137" t="str" cm="1">
        <f t="array" ref="T89">IF(OR($T$11=$N89:$S89), $M89, "")</f>
        <v/>
      </c>
      <c r="U89" s="137" t="str" cm="1">
        <f t="array" ref="U89">IF(OR($U$11=$N89:$S89), $M89, "")</f>
        <v/>
      </c>
      <c r="V89" s="137" t="str" cm="1">
        <f t="array" ref="V89">IF(OR($V$11=$N89:$S89), $M89, "")</f>
        <v/>
      </c>
      <c r="W89" s="137" t="str" cm="1">
        <f t="array" ref="W89">IF(OR($W$11=$N89:$S89), $M89, "")</f>
        <v/>
      </c>
      <c r="X89" s="137" t="str" cm="1">
        <f t="array" ref="X89">IF(OR($X$11=$N89:$S89), $M89, "")</f>
        <v/>
      </c>
      <c r="Y89" s="137" t="str" cm="1">
        <f t="array" ref="Y89">IF(OR($Y$11=$N89:$S89), $M89, "")</f>
        <v/>
      </c>
      <c r="Z89" s="137" t="str" cm="1">
        <f t="array" ref="Z89">IF(OR($Z$11=$N89:$S89), $M89, "")</f>
        <v/>
      </c>
      <c r="AA89" s="137" t="str" cm="1">
        <f t="array" ref="AA89">IF(OR($AA$11=$N89:$S89), $M89, "")</f>
        <v/>
      </c>
      <c r="AB89" s="137" t="str" cm="1">
        <f t="array" ref="AB89">IF(OR($AB$11=$N89:$S89), $M89, "")</f>
        <v/>
      </c>
      <c r="AC89" s="138" t="str" cm="1">
        <f t="array" ref="AC89">IF(OR($AC$11=$N89:$S89), $M89, "")</f>
        <v/>
      </c>
      <c r="AD89" s="96" t="str" cm="1">
        <f t="array" ref="AD89">IF(OR($AD$11=$N89:$S89), $M89, "")</f>
        <v/>
      </c>
      <c r="AE89" s="97" t="str" cm="1">
        <f t="array" ref="AE89">IF(OR($AE$11=$N89:$S89), $M89, "")</f>
        <v/>
      </c>
      <c r="AF89" s="97" t="str" cm="1">
        <f t="array" ref="AF89">IF(OR($AF$11=$N89:$S89), $M89, "")</f>
        <v/>
      </c>
      <c r="AG89" s="97" t="str" cm="1">
        <f t="array" ref="AG89">IF(OR($AG$11=$N89:$S89), $M89, "")</f>
        <v/>
      </c>
      <c r="AH89" s="97" t="str" cm="1">
        <f t="array" ref="AH89">IF(OR($AH$11=$N89:$S89), $M89, "")</f>
        <v/>
      </c>
      <c r="AI89" s="97" t="str" cm="1">
        <f t="array" ref="AI89">IF(OR($AI$11=$N89:$S89), $M89, "")</f>
        <v/>
      </c>
      <c r="AJ89" s="97" t="str" cm="1">
        <f t="array" ref="AJ89">IF(OR($AJ$11=$N89:$S89), $M89, "")</f>
        <v/>
      </c>
      <c r="AK89" s="97" t="str" cm="1">
        <f t="array" ref="AK89">IF(OR($AK$11=$N89:$S89), $M89, "")</f>
        <v/>
      </c>
      <c r="AL89" s="97" t="str" cm="1">
        <f t="array" ref="AL89">IF(OR($AL$11=$N89:$S89), $M89, "")</f>
        <v/>
      </c>
      <c r="AM89" s="98" t="str" cm="1">
        <f t="array" ref="AM89">IF(OR($AM$11=$N89:$S89), $M89, "")</f>
        <v/>
      </c>
    </row>
    <row r="90" spans="1:39" s="244" customFormat="1" ht="90">
      <c r="A90" s="125">
        <v>27</v>
      </c>
      <c r="B90" s="153" t="s">
        <v>0</v>
      </c>
      <c r="C90" s="154" t="s">
        <v>847</v>
      </c>
      <c r="D90" s="264" t="s">
        <v>830</v>
      </c>
      <c r="E90" s="264" t="s">
        <v>838</v>
      </c>
      <c r="F90" s="282"/>
      <c r="G90" s="128"/>
      <c r="H90" s="132"/>
      <c r="I90" s="283"/>
      <c r="J90" s="132"/>
      <c r="K90" s="133"/>
      <c r="L90" s="135"/>
      <c r="M90" s="136">
        <f t="shared" si="10"/>
        <v>0</v>
      </c>
      <c r="N90" s="137">
        <f t="shared" si="11"/>
        <v>0</v>
      </c>
      <c r="O90" s="137">
        <f t="shared" si="17"/>
        <v>0</v>
      </c>
      <c r="P90" s="137">
        <f t="shared" si="18"/>
        <v>0</v>
      </c>
      <c r="Q90" s="137">
        <f t="shared" si="19"/>
        <v>0</v>
      </c>
      <c r="R90" s="137">
        <f t="shared" si="20"/>
        <v>0</v>
      </c>
      <c r="S90" s="137">
        <f t="shared" si="21"/>
        <v>0</v>
      </c>
      <c r="T90" s="137" t="str" cm="1">
        <f t="array" ref="T90">IF(OR($T$11=$N90:$S90), $M90, "")</f>
        <v/>
      </c>
      <c r="U90" s="137" t="str" cm="1">
        <f t="array" ref="U90">IF(OR($U$11=$N90:$S90), $M90, "")</f>
        <v/>
      </c>
      <c r="V90" s="137" t="str" cm="1">
        <f t="array" ref="V90">IF(OR($V$11=$N90:$S90), $M90, "")</f>
        <v/>
      </c>
      <c r="W90" s="137" t="str" cm="1">
        <f t="array" ref="W90">IF(OR($W$11=$N90:$S90), $M90, "")</f>
        <v/>
      </c>
      <c r="X90" s="137" t="str" cm="1">
        <f t="array" ref="X90">IF(OR($X$11=$N90:$S90), $M90, "")</f>
        <v/>
      </c>
      <c r="Y90" s="137" t="str" cm="1">
        <f t="array" ref="Y90">IF(OR($Y$11=$N90:$S90), $M90, "")</f>
        <v/>
      </c>
      <c r="Z90" s="137" t="str" cm="1">
        <f t="array" ref="Z90">IF(OR($Z$11=$N90:$S90), $M90, "")</f>
        <v/>
      </c>
      <c r="AA90" s="137" t="str" cm="1">
        <f t="array" ref="AA90">IF(OR($AA$11=$N90:$S90), $M90, "")</f>
        <v/>
      </c>
      <c r="AB90" s="137" t="str" cm="1">
        <f t="array" ref="AB90">IF(OR($AB$11=$N90:$S90), $M90, "")</f>
        <v/>
      </c>
      <c r="AC90" s="138" t="str" cm="1">
        <f t="array" ref="AC90">IF(OR($AC$11=$N90:$S90), $M90, "")</f>
        <v/>
      </c>
      <c r="AD90" s="96" t="str" cm="1">
        <f t="array" ref="AD90">IF(OR($AD$11=$N90:$S90), $M90, "")</f>
        <v/>
      </c>
      <c r="AE90" s="97" t="str" cm="1">
        <f t="array" ref="AE90">IF(OR($AE$11=$N90:$S90), $M90, "")</f>
        <v/>
      </c>
      <c r="AF90" s="97" t="str" cm="1">
        <f t="array" ref="AF90">IF(OR($AF$11=$N90:$S90), $M90, "")</f>
        <v/>
      </c>
      <c r="AG90" s="97" t="str" cm="1">
        <f t="array" ref="AG90">IF(OR($AG$11=$N90:$S90), $M90, "")</f>
        <v/>
      </c>
      <c r="AH90" s="97" t="str" cm="1">
        <f t="array" ref="AH90">IF(OR($AH$11=$N90:$S90), $M90, "")</f>
        <v/>
      </c>
      <c r="AI90" s="97" t="str" cm="1">
        <f t="array" ref="AI90">IF(OR($AI$11=$N90:$S90), $M90, "")</f>
        <v/>
      </c>
      <c r="AJ90" s="97" t="str" cm="1">
        <f t="array" ref="AJ90">IF(OR($AJ$11=$N90:$S90), $M90, "")</f>
        <v/>
      </c>
      <c r="AK90" s="97" t="str" cm="1">
        <f t="array" ref="AK90">IF(OR($AK$11=$N90:$S90), $M90, "")</f>
        <v/>
      </c>
      <c r="AL90" s="97" t="str" cm="1">
        <f t="array" ref="AL90">IF(OR($AL$11=$N90:$S90), $M90, "")</f>
        <v/>
      </c>
      <c r="AM90" s="98" t="str" cm="1">
        <f t="array" ref="AM90">IF(OR($AM$11=$N90:$S90), $M90, "")</f>
        <v/>
      </c>
    </row>
    <row r="91" spans="1:39" s="244" customFormat="1" ht="18">
      <c r="A91" s="125"/>
      <c r="B91" s="153"/>
      <c r="C91" s="154"/>
      <c r="D91" s="126"/>
      <c r="E91" s="126"/>
      <c r="F91" s="282"/>
      <c r="G91" s="128"/>
      <c r="H91" s="132"/>
      <c r="I91" s="283"/>
      <c r="J91" s="132"/>
      <c r="K91" s="133"/>
      <c r="L91" s="135"/>
      <c r="M91" s="136">
        <f t="shared" ref="M91:M98" si="22">H91*I91*K91</f>
        <v>0</v>
      </c>
      <c r="N91" s="137">
        <f t="shared" ref="N91:N98" si="23">L91+G91</f>
        <v>0</v>
      </c>
      <c r="O91" s="137">
        <f t="shared" si="17"/>
        <v>0</v>
      </c>
      <c r="P91" s="137">
        <f t="shared" si="18"/>
        <v>0</v>
      </c>
      <c r="Q91" s="137">
        <f t="shared" si="19"/>
        <v>0</v>
      </c>
      <c r="R91" s="137">
        <f t="shared" si="20"/>
        <v>0</v>
      </c>
      <c r="S91" s="137">
        <f t="shared" si="21"/>
        <v>0</v>
      </c>
      <c r="T91" s="137" t="str" cm="1">
        <f t="array" ref="T91">IF(OR($T$11=$N91:$S91), $M91, "")</f>
        <v/>
      </c>
      <c r="U91" s="137" t="str" cm="1">
        <f t="array" ref="U91">IF(OR($U$11=$N91:$S91), $M91, "")</f>
        <v/>
      </c>
      <c r="V91" s="137" t="str" cm="1">
        <f t="array" ref="V91">IF(OR($V$11=$N91:$S91), $M91, "")</f>
        <v/>
      </c>
      <c r="W91" s="137" t="str" cm="1">
        <f t="array" ref="W91">IF(OR($W$11=$N91:$S91), $M91, "")</f>
        <v/>
      </c>
      <c r="X91" s="137" t="str" cm="1">
        <f t="array" ref="X91">IF(OR($X$11=$N91:$S91), $M91, "")</f>
        <v/>
      </c>
      <c r="Y91" s="137" t="str" cm="1">
        <f t="array" ref="Y91">IF(OR($Y$11=$N91:$S91), $M91, "")</f>
        <v/>
      </c>
      <c r="Z91" s="137" t="str" cm="1">
        <f t="array" ref="Z91">IF(OR($Z$11=$N91:$S91), $M91, "")</f>
        <v/>
      </c>
      <c r="AA91" s="137" t="str" cm="1">
        <f t="array" ref="AA91">IF(OR($AA$11=$N91:$S91), $M91, "")</f>
        <v/>
      </c>
      <c r="AB91" s="137" t="str" cm="1">
        <f t="array" ref="AB91">IF(OR($AB$11=$N91:$S91), $M91, "")</f>
        <v/>
      </c>
      <c r="AC91" s="138" t="str" cm="1">
        <f t="array" ref="AC91">IF(OR($AC$11=$N91:$S91), $M91, "")</f>
        <v/>
      </c>
      <c r="AD91" s="96" t="str" cm="1">
        <f t="array" ref="AD91">IF(OR($AD$11=$N91:$S91), $M91, "")</f>
        <v/>
      </c>
      <c r="AE91" s="97" t="str" cm="1">
        <f t="array" ref="AE91">IF(OR($AE$11=$N91:$S91), $M91, "")</f>
        <v/>
      </c>
      <c r="AF91" s="97" t="str" cm="1">
        <f t="array" ref="AF91">IF(OR($AF$11=$N91:$S91), $M91, "")</f>
        <v/>
      </c>
      <c r="AG91" s="97" t="str" cm="1">
        <f t="array" ref="AG91">IF(OR($AG$11=$N91:$S91), $M91, "")</f>
        <v/>
      </c>
      <c r="AH91" s="97" t="str" cm="1">
        <f t="array" ref="AH91">IF(OR($AH$11=$N91:$S91), $M91, "")</f>
        <v/>
      </c>
      <c r="AI91" s="97" t="str" cm="1">
        <f t="array" ref="AI91">IF(OR($AI$11=$N91:$S91), $M91, "")</f>
        <v/>
      </c>
      <c r="AJ91" s="97" t="str" cm="1">
        <f t="array" ref="AJ91">IF(OR($AJ$11=$N91:$S91), $M91, "")</f>
        <v/>
      </c>
      <c r="AK91" s="97" t="str" cm="1">
        <f t="array" ref="AK91">IF(OR($AK$11=$N91:$S91), $M91, "")</f>
        <v/>
      </c>
      <c r="AL91" s="97" t="str" cm="1">
        <f t="array" ref="AL91">IF(OR($AL$11=$N91:$S91), $M91, "")</f>
        <v/>
      </c>
      <c r="AM91" s="98" t="str" cm="1">
        <f t="array" ref="AM91">IF(OR($AM$11=$N91:$S91), $M91, "")</f>
        <v/>
      </c>
    </row>
    <row r="92" spans="1:39" s="244" customFormat="1" ht="18">
      <c r="A92" s="125"/>
      <c r="B92" s="153"/>
      <c r="C92" s="154"/>
      <c r="D92" s="126"/>
      <c r="E92" s="126"/>
      <c r="F92" s="282"/>
      <c r="G92" s="128"/>
      <c r="H92" s="132"/>
      <c r="I92" s="283"/>
      <c r="J92" s="132"/>
      <c r="K92" s="133"/>
      <c r="L92" s="135"/>
      <c r="M92" s="136">
        <f t="shared" si="22"/>
        <v>0</v>
      </c>
      <c r="N92" s="137">
        <f t="shared" si="23"/>
        <v>0</v>
      </c>
      <c r="O92" s="137">
        <f t="shared" si="17"/>
        <v>0</v>
      </c>
      <c r="P92" s="137">
        <f t="shared" si="18"/>
        <v>0</v>
      </c>
      <c r="Q92" s="137">
        <f t="shared" si="19"/>
        <v>0</v>
      </c>
      <c r="R92" s="137">
        <f t="shared" si="20"/>
        <v>0</v>
      </c>
      <c r="S92" s="137">
        <f t="shared" si="21"/>
        <v>0</v>
      </c>
      <c r="T92" s="137" t="str" cm="1">
        <f t="array" ref="T92">IF(OR($T$11=$N92:$S92), $M92, "")</f>
        <v/>
      </c>
      <c r="U92" s="137" t="str" cm="1">
        <f t="array" ref="U92">IF(OR($U$11=$N92:$S92), $M92, "")</f>
        <v/>
      </c>
      <c r="V92" s="137" t="str" cm="1">
        <f t="array" ref="V92">IF(OR($V$11=$N92:$S92), $M92, "")</f>
        <v/>
      </c>
      <c r="W92" s="137" t="str" cm="1">
        <f t="array" ref="W92">IF(OR($W$11=$N92:$S92), $M92, "")</f>
        <v/>
      </c>
      <c r="X92" s="137" t="str" cm="1">
        <f t="array" ref="X92">IF(OR($X$11=$N92:$S92), $M92, "")</f>
        <v/>
      </c>
      <c r="Y92" s="137" t="str" cm="1">
        <f t="array" ref="Y92">IF(OR($Y$11=$N92:$S92), $M92, "")</f>
        <v/>
      </c>
      <c r="Z92" s="137" t="str" cm="1">
        <f t="array" ref="Z92">IF(OR($Z$11=$N92:$S92), $M92, "")</f>
        <v/>
      </c>
      <c r="AA92" s="137" t="str" cm="1">
        <f t="array" ref="AA92">IF(OR($AA$11=$N92:$S92), $M92, "")</f>
        <v/>
      </c>
      <c r="AB92" s="137" t="str" cm="1">
        <f t="array" ref="AB92">IF(OR($AB$11=$N92:$S92), $M92, "")</f>
        <v/>
      </c>
      <c r="AC92" s="138" t="str" cm="1">
        <f t="array" ref="AC92">IF(OR($AC$11=$N92:$S92), $M92, "")</f>
        <v/>
      </c>
      <c r="AD92" s="96" t="str" cm="1">
        <f t="array" ref="AD92">IF(OR($AD$11=$N92:$S92), $M92, "")</f>
        <v/>
      </c>
      <c r="AE92" s="97" t="str" cm="1">
        <f t="array" ref="AE92">IF(OR($AE$11=$N92:$S92), $M92, "")</f>
        <v/>
      </c>
      <c r="AF92" s="97" t="str" cm="1">
        <f t="array" ref="AF92">IF(OR($AF$11=$N92:$S92), $M92, "")</f>
        <v/>
      </c>
      <c r="AG92" s="97" t="str" cm="1">
        <f t="array" ref="AG92">IF(OR($AG$11=$N92:$S92), $M92, "")</f>
        <v/>
      </c>
      <c r="AH92" s="97" t="str" cm="1">
        <f t="array" ref="AH92">IF(OR($AH$11=$N92:$S92), $M92, "")</f>
        <v/>
      </c>
      <c r="AI92" s="97" t="str" cm="1">
        <f t="array" ref="AI92">IF(OR($AI$11=$N92:$S92), $M92, "")</f>
        <v/>
      </c>
      <c r="AJ92" s="97" t="str" cm="1">
        <f t="array" ref="AJ92">IF(OR($AJ$11=$N92:$S92), $M92, "")</f>
        <v/>
      </c>
      <c r="AK92" s="97" t="str" cm="1">
        <f t="array" ref="AK92">IF(OR($AK$11=$N92:$S92), $M92, "")</f>
        <v/>
      </c>
      <c r="AL92" s="97" t="str" cm="1">
        <f t="array" ref="AL92">IF(OR($AL$11=$N92:$S92), $M92, "")</f>
        <v/>
      </c>
      <c r="AM92" s="98" t="str" cm="1">
        <f t="array" ref="AM92">IF(OR($AM$11=$N92:$S92), $M92, "")</f>
        <v/>
      </c>
    </row>
    <row r="93" spans="1:39" s="244" customFormat="1" ht="36">
      <c r="A93" s="125">
        <v>28</v>
      </c>
      <c r="B93" s="153" t="s">
        <v>0</v>
      </c>
      <c r="C93" s="154" t="s">
        <v>717</v>
      </c>
      <c r="D93" s="126" t="s">
        <v>833</v>
      </c>
      <c r="E93" s="264" t="s">
        <v>838</v>
      </c>
      <c r="F93" s="282"/>
      <c r="G93" s="128"/>
      <c r="H93" s="132"/>
      <c r="I93" s="283"/>
      <c r="J93" s="132"/>
      <c r="K93" s="133"/>
      <c r="L93" s="135"/>
      <c r="M93" s="136">
        <f t="shared" si="22"/>
        <v>0</v>
      </c>
      <c r="N93" s="137">
        <f t="shared" si="23"/>
        <v>0</v>
      </c>
      <c r="O93" s="137">
        <f t="shared" si="17"/>
        <v>0</v>
      </c>
      <c r="P93" s="137">
        <f t="shared" si="18"/>
        <v>0</v>
      </c>
      <c r="Q93" s="137">
        <f t="shared" si="19"/>
        <v>0</v>
      </c>
      <c r="R93" s="137">
        <f t="shared" si="20"/>
        <v>0</v>
      </c>
      <c r="S93" s="137">
        <f t="shared" si="21"/>
        <v>0</v>
      </c>
      <c r="T93" s="137" t="str" cm="1">
        <f t="array" ref="T93">IF(OR($T$11=$N93:$S93), $M93, "")</f>
        <v/>
      </c>
      <c r="U93" s="137" t="str" cm="1">
        <f t="array" ref="U93">IF(OR($U$11=$N93:$S93), $M93, "")</f>
        <v/>
      </c>
      <c r="V93" s="137" t="str" cm="1">
        <f t="array" ref="V93">IF(OR($V$11=$N93:$S93), $M93, "")</f>
        <v/>
      </c>
      <c r="W93" s="137" t="str" cm="1">
        <f t="array" ref="W93">IF(OR($W$11=$N93:$S93), $M93, "")</f>
        <v/>
      </c>
      <c r="X93" s="137" t="str" cm="1">
        <f t="array" ref="X93">IF(OR($X$11=$N93:$S93), $M93, "")</f>
        <v/>
      </c>
      <c r="Y93" s="137" t="str" cm="1">
        <f t="array" ref="Y93">IF(OR($Y$11=$N93:$S93), $M93, "")</f>
        <v/>
      </c>
      <c r="Z93" s="137" t="str" cm="1">
        <f t="array" ref="Z93">IF(OR($Z$11=$N93:$S93), $M93, "")</f>
        <v/>
      </c>
      <c r="AA93" s="137" t="str" cm="1">
        <f t="array" ref="AA93">IF(OR($AA$11=$N93:$S93), $M93, "")</f>
        <v/>
      </c>
      <c r="AB93" s="137" t="str" cm="1">
        <f t="array" ref="AB93">IF(OR($AB$11=$N93:$S93), $M93, "")</f>
        <v/>
      </c>
      <c r="AC93" s="138" t="str" cm="1">
        <f t="array" ref="AC93">IF(OR($AC$11=$N93:$S93), $M93, "")</f>
        <v/>
      </c>
      <c r="AD93" s="96" t="str" cm="1">
        <f t="array" ref="AD93">IF(OR($AD$11=$N93:$S93), $M93, "")</f>
        <v/>
      </c>
      <c r="AE93" s="97" t="str" cm="1">
        <f t="array" ref="AE93">IF(OR($AE$11=$N93:$S93), $M93, "")</f>
        <v/>
      </c>
      <c r="AF93" s="97" t="str" cm="1">
        <f t="array" ref="AF93">IF(OR($AF$11=$N93:$S93), $M93, "")</f>
        <v/>
      </c>
      <c r="AG93" s="97" t="str" cm="1">
        <f t="array" ref="AG93">IF(OR($AG$11=$N93:$S93), $M93, "")</f>
        <v/>
      </c>
      <c r="AH93" s="97" t="str" cm="1">
        <f t="array" ref="AH93">IF(OR($AH$11=$N93:$S93), $M93, "")</f>
        <v/>
      </c>
      <c r="AI93" s="97" t="str" cm="1">
        <f t="array" ref="AI93">IF(OR($AI$11=$N93:$S93), $M93, "")</f>
        <v/>
      </c>
      <c r="AJ93" s="97" t="str" cm="1">
        <f t="array" ref="AJ93">IF(OR($AJ$11=$N93:$S93), $M93, "")</f>
        <v/>
      </c>
      <c r="AK93" s="97" t="str" cm="1">
        <f t="array" ref="AK93">IF(OR($AK$11=$N93:$S93), $M93, "")</f>
        <v/>
      </c>
      <c r="AL93" s="97" t="str" cm="1">
        <f t="array" ref="AL93">IF(OR($AL$11=$N93:$S93), $M93, "")</f>
        <v/>
      </c>
      <c r="AM93" s="98" t="str" cm="1">
        <f t="array" ref="AM93">IF(OR($AM$11=$N93:$S93), $M93, "")</f>
        <v/>
      </c>
    </row>
    <row r="94" spans="1:39" s="244" customFormat="1" ht="18">
      <c r="A94" s="125"/>
      <c r="B94" s="153"/>
      <c r="C94" s="154"/>
      <c r="D94" s="126"/>
      <c r="E94" s="126"/>
      <c r="F94" s="282"/>
      <c r="G94" s="128"/>
      <c r="H94" s="132"/>
      <c r="I94" s="283"/>
      <c r="J94" s="132"/>
      <c r="K94" s="133"/>
      <c r="L94" s="135"/>
      <c r="M94" s="136">
        <f t="shared" si="22"/>
        <v>0</v>
      </c>
      <c r="N94" s="137">
        <f t="shared" si="23"/>
        <v>0</v>
      </c>
      <c r="O94" s="137">
        <f t="shared" si="17"/>
        <v>0</v>
      </c>
      <c r="P94" s="137">
        <f t="shared" si="18"/>
        <v>0</v>
      </c>
      <c r="Q94" s="137">
        <f t="shared" si="19"/>
        <v>0</v>
      </c>
      <c r="R94" s="137">
        <f t="shared" si="20"/>
        <v>0</v>
      </c>
      <c r="S94" s="137">
        <f t="shared" si="21"/>
        <v>0</v>
      </c>
      <c r="T94" s="137" t="str" cm="1">
        <f t="array" ref="T94">IF(OR($T$11=$N94:$S94), $M94, "")</f>
        <v/>
      </c>
      <c r="U94" s="137" t="str" cm="1">
        <f t="array" ref="U94">IF(OR($U$11=$N94:$S94), $M94, "")</f>
        <v/>
      </c>
      <c r="V94" s="137" t="str" cm="1">
        <f t="array" ref="V94">IF(OR($V$11=$N94:$S94), $M94, "")</f>
        <v/>
      </c>
      <c r="W94" s="137" t="str" cm="1">
        <f t="array" ref="W94">IF(OR($W$11=$N94:$S94), $M94, "")</f>
        <v/>
      </c>
      <c r="X94" s="137" t="str" cm="1">
        <f t="array" ref="X94">IF(OR($X$11=$N94:$S94), $M94, "")</f>
        <v/>
      </c>
      <c r="Y94" s="137" t="str" cm="1">
        <f t="array" ref="Y94">IF(OR($Y$11=$N94:$S94), $M94, "")</f>
        <v/>
      </c>
      <c r="Z94" s="137" t="str" cm="1">
        <f t="array" ref="Z94">IF(OR($Z$11=$N94:$S94), $M94, "")</f>
        <v/>
      </c>
      <c r="AA94" s="137" t="str" cm="1">
        <f t="array" ref="AA94">IF(OR($AA$11=$N94:$S94), $M94, "")</f>
        <v/>
      </c>
      <c r="AB94" s="137" t="str" cm="1">
        <f t="array" ref="AB94">IF(OR($AB$11=$N94:$S94), $M94, "")</f>
        <v/>
      </c>
      <c r="AC94" s="138" t="str" cm="1">
        <f t="array" ref="AC94">IF(OR($AC$11=$N94:$S94), $M94, "")</f>
        <v/>
      </c>
      <c r="AD94" s="96"/>
      <c r="AE94" s="97"/>
      <c r="AF94" s="97"/>
      <c r="AG94" s="97"/>
      <c r="AH94" s="97"/>
      <c r="AI94" s="97"/>
      <c r="AJ94" s="97"/>
      <c r="AK94" s="97"/>
      <c r="AL94" s="97"/>
      <c r="AM94" s="98"/>
    </row>
    <row r="95" spans="1:39" s="244" customFormat="1" ht="18">
      <c r="A95" s="125"/>
      <c r="B95" s="153"/>
      <c r="C95" s="154"/>
      <c r="D95" s="126"/>
      <c r="E95" s="126"/>
      <c r="F95" s="282"/>
      <c r="G95" s="128"/>
      <c r="H95" s="132"/>
      <c r="I95" s="283"/>
      <c r="J95" s="132"/>
      <c r="K95" s="133"/>
      <c r="L95" s="135"/>
      <c r="M95" s="136">
        <f t="shared" si="22"/>
        <v>0</v>
      </c>
      <c r="N95" s="137">
        <f t="shared" si="23"/>
        <v>0</v>
      </c>
      <c r="O95" s="137">
        <f t="shared" si="17"/>
        <v>0</v>
      </c>
      <c r="P95" s="137">
        <f t="shared" si="18"/>
        <v>0</v>
      </c>
      <c r="Q95" s="137">
        <f t="shared" si="19"/>
        <v>0</v>
      </c>
      <c r="R95" s="137">
        <f t="shared" si="20"/>
        <v>0</v>
      </c>
      <c r="S95" s="137">
        <f t="shared" si="21"/>
        <v>0</v>
      </c>
      <c r="T95" s="137" t="str" cm="1">
        <f t="array" ref="T95">IF(OR($T$11=$N95:$S95), $M95, "")</f>
        <v/>
      </c>
      <c r="U95" s="137" t="str" cm="1">
        <f t="array" ref="U95">IF(OR($U$11=$N95:$S95), $M95, "")</f>
        <v/>
      </c>
      <c r="V95" s="137" t="str" cm="1">
        <f t="array" ref="V95">IF(OR($V$11=$N95:$S95), $M95, "")</f>
        <v/>
      </c>
      <c r="W95" s="137" t="str" cm="1">
        <f t="array" ref="W95">IF(OR($W$11=$N95:$S95), $M95, "")</f>
        <v/>
      </c>
      <c r="X95" s="137" t="str" cm="1">
        <f t="array" ref="X95">IF(OR($X$11=$N95:$S95), $M95, "")</f>
        <v/>
      </c>
      <c r="Y95" s="137" t="str" cm="1">
        <f t="array" ref="Y95">IF(OR($Y$11=$N95:$S95), $M95, "")</f>
        <v/>
      </c>
      <c r="Z95" s="137" t="str" cm="1">
        <f t="array" ref="Z95">IF(OR($Z$11=$N95:$S95), $M95, "")</f>
        <v/>
      </c>
      <c r="AA95" s="137" t="str" cm="1">
        <f t="array" ref="AA95">IF(OR($AA$11=$N95:$S95), $M95, "")</f>
        <v/>
      </c>
      <c r="AB95" s="137" t="str" cm="1">
        <f t="array" ref="AB95">IF(OR($AB$11=$N95:$S95), $M95, "")</f>
        <v/>
      </c>
      <c r="AC95" s="138" t="str" cm="1">
        <f t="array" ref="AC95">IF(OR($AC$11=$N95:$S95), $M95, "")</f>
        <v/>
      </c>
      <c r="AD95" s="96"/>
      <c r="AE95" s="97"/>
      <c r="AF95" s="97"/>
      <c r="AG95" s="97"/>
      <c r="AH95" s="97"/>
      <c r="AI95" s="97"/>
      <c r="AJ95" s="97"/>
      <c r="AK95" s="97"/>
      <c r="AL95" s="97"/>
      <c r="AM95" s="98"/>
    </row>
    <row r="96" spans="1:39" s="244" customFormat="1" ht="36">
      <c r="A96" s="125">
        <v>29</v>
      </c>
      <c r="B96" s="153" t="s">
        <v>0</v>
      </c>
      <c r="C96" s="154" t="s">
        <v>718</v>
      </c>
      <c r="D96" s="126" t="s">
        <v>834</v>
      </c>
      <c r="E96" s="264" t="s">
        <v>838</v>
      </c>
      <c r="F96" s="282"/>
      <c r="G96" s="128"/>
      <c r="H96" s="132"/>
      <c r="I96" s="283"/>
      <c r="J96" s="132"/>
      <c r="K96" s="133"/>
      <c r="L96" s="135"/>
      <c r="M96" s="136">
        <f t="shared" si="22"/>
        <v>0</v>
      </c>
      <c r="N96" s="137">
        <f t="shared" si="23"/>
        <v>0</v>
      </c>
      <c r="O96" s="137">
        <f t="shared" si="17"/>
        <v>0</v>
      </c>
      <c r="P96" s="137">
        <f t="shared" si="18"/>
        <v>0</v>
      </c>
      <c r="Q96" s="137">
        <f t="shared" si="19"/>
        <v>0</v>
      </c>
      <c r="R96" s="137">
        <f t="shared" si="20"/>
        <v>0</v>
      </c>
      <c r="S96" s="137">
        <f t="shared" si="21"/>
        <v>0</v>
      </c>
      <c r="T96" s="137" t="str" cm="1">
        <f t="array" ref="T96">IF(OR($T$11=$N96:$S96), $M96, "")</f>
        <v/>
      </c>
      <c r="U96" s="137" t="str" cm="1">
        <f t="array" ref="U96">IF(OR($U$11=$N96:$S96), $M96, "")</f>
        <v/>
      </c>
      <c r="V96" s="137" t="str" cm="1">
        <f t="array" ref="V96">IF(OR($V$11=$N96:$S96), $M96, "")</f>
        <v/>
      </c>
      <c r="W96" s="137" t="str" cm="1">
        <f t="array" ref="W96">IF(OR($W$11=$N96:$S96), $M96, "")</f>
        <v/>
      </c>
      <c r="X96" s="137" t="str" cm="1">
        <f t="array" ref="X96">IF(OR($X$11=$N96:$S96), $M96, "")</f>
        <v/>
      </c>
      <c r="Y96" s="137" t="str" cm="1">
        <f t="array" ref="Y96">IF(OR($Y$11=$N96:$S96), $M96, "")</f>
        <v/>
      </c>
      <c r="Z96" s="137" t="str" cm="1">
        <f t="array" ref="Z96">IF(OR($Z$11=$N96:$S96), $M96, "")</f>
        <v/>
      </c>
      <c r="AA96" s="137" t="str" cm="1">
        <f t="array" ref="AA96">IF(OR($AA$11=$N96:$S96), $M96, "")</f>
        <v/>
      </c>
      <c r="AB96" s="137" t="str" cm="1">
        <f t="array" ref="AB96">IF(OR($AB$11=$N96:$S96), $M96, "")</f>
        <v/>
      </c>
      <c r="AC96" s="138" t="str" cm="1">
        <f t="array" ref="AC96">IF(OR($AC$11=$N96:$S96), $M96, "")</f>
        <v/>
      </c>
      <c r="AD96" s="96" t="str" cm="1">
        <f t="array" ref="AD96">IF(OR($AD$11=$N96:$S96), $M96, "")</f>
        <v/>
      </c>
      <c r="AE96" s="97" t="str" cm="1">
        <f t="array" ref="AE96">IF(OR($AE$11=$N96:$S96), $M96, "")</f>
        <v/>
      </c>
      <c r="AF96" s="97" t="str" cm="1">
        <f t="array" ref="AF96">IF(OR($AF$11=$N96:$S96), $M96, "")</f>
        <v/>
      </c>
      <c r="AG96" s="97" t="str" cm="1">
        <f t="array" ref="AG96">IF(OR($AG$11=$N96:$S96), $M96, "")</f>
        <v/>
      </c>
      <c r="AH96" s="97" t="str" cm="1">
        <f t="array" ref="AH96">IF(OR($AH$11=$N96:$S96), $M96, "")</f>
        <v/>
      </c>
      <c r="AI96" s="97" t="str" cm="1">
        <f t="array" ref="AI96">IF(OR($AI$11=$N96:$S96), $M96, "")</f>
        <v/>
      </c>
      <c r="AJ96" s="97" t="str" cm="1">
        <f t="array" ref="AJ96">IF(OR($AJ$11=$N96:$S96), $M96, "")</f>
        <v/>
      </c>
      <c r="AK96" s="97" t="str" cm="1">
        <f t="array" ref="AK96">IF(OR($AK$11=$N96:$S96), $M96, "")</f>
        <v/>
      </c>
      <c r="AL96" s="97" t="str" cm="1">
        <f t="array" ref="AL96">IF(OR($AL$11=$N96:$S96), $M96, "")</f>
        <v/>
      </c>
      <c r="AM96" s="98" t="str" cm="1">
        <f t="array" ref="AM96">IF(OR($AM$11=$N96:$S96), $M96, "")</f>
        <v/>
      </c>
    </row>
    <row r="97" spans="1:39" s="244" customFormat="1" ht="18">
      <c r="A97" s="125"/>
      <c r="B97" s="438"/>
      <c r="C97" s="439"/>
      <c r="D97" s="276"/>
      <c r="E97" s="276"/>
      <c r="F97" s="440"/>
      <c r="G97" s="441"/>
      <c r="H97" s="442"/>
      <c r="I97" s="443"/>
      <c r="J97" s="442"/>
      <c r="K97" s="444"/>
      <c r="L97" s="445"/>
      <c r="M97" s="136">
        <f t="shared" si="22"/>
        <v>0</v>
      </c>
      <c r="N97" s="137">
        <f t="shared" si="23"/>
        <v>0</v>
      </c>
      <c r="O97" s="137">
        <f t="shared" si="17"/>
        <v>0</v>
      </c>
      <c r="P97" s="137">
        <f t="shared" si="18"/>
        <v>0</v>
      </c>
      <c r="Q97" s="137">
        <f t="shared" si="19"/>
        <v>0</v>
      </c>
      <c r="R97" s="137">
        <f t="shared" si="20"/>
        <v>0</v>
      </c>
      <c r="S97" s="137">
        <f t="shared" si="21"/>
        <v>0</v>
      </c>
      <c r="T97" s="137" t="str" cm="1">
        <f t="array" ref="T97">IF(OR($T$11=$N97:$S97), $M97, "")</f>
        <v/>
      </c>
      <c r="U97" s="137" t="str" cm="1">
        <f t="array" ref="U97">IF(OR($U$11=$N97:$S97), $M97, "")</f>
        <v/>
      </c>
      <c r="V97" s="137" t="str" cm="1">
        <f t="array" ref="V97">IF(OR($V$11=$N97:$S97), $M97, "")</f>
        <v/>
      </c>
      <c r="W97" s="137" t="str" cm="1">
        <f t="array" ref="W97">IF(OR($W$11=$N97:$S97), $M97, "")</f>
        <v/>
      </c>
      <c r="X97" s="137" t="str" cm="1">
        <f t="array" ref="X97">IF(OR($X$11=$N97:$S97), $M97, "")</f>
        <v/>
      </c>
      <c r="Y97" s="137" t="str" cm="1">
        <f t="array" ref="Y97">IF(OR($Y$11=$N97:$S97), $M97, "")</f>
        <v/>
      </c>
      <c r="Z97" s="137" t="str" cm="1">
        <f t="array" ref="Z97">IF(OR($Z$11=$N97:$S97), $M97, "")</f>
        <v/>
      </c>
      <c r="AA97" s="137" t="str" cm="1">
        <f t="array" ref="AA97">IF(OR($AA$11=$N97:$S97), $M97, "")</f>
        <v/>
      </c>
      <c r="AB97" s="137" t="str" cm="1">
        <f t="array" ref="AB97">IF(OR($AB$11=$N97:$S97), $M97, "")</f>
        <v/>
      </c>
      <c r="AC97" s="138" t="str" cm="1">
        <f t="array" ref="AC97">IF(OR($AC$11=$N97:$S97), $M97, "")</f>
        <v/>
      </c>
      <c r="AD97" s="96"/>
      <c r="AE97" s="97"/>
      <c r="AF97" s="97"/>
      <c r="AG97" s="97"/>
      <c r="AH97" s="97"/>
      <c r="AI97" s="97"/>
      <c r="AJ97" s="97"/>
      <c r="AK97" s="97"/>
      <c r="AL97" s="97"/>
      <c r="AM97" s="98"/>
    </row>
    <row r="98" spans="1:39" s="244" customFormat="1" ht="18.600000000000001" thickBot="1">
      <c r="A98" s="125"/>
      <c r="B98" s="306"/>
      <c r="C98" s="267"/>
      <c r="D98" s="275"/>
      <c r="E98" s="275"/>
      <c r="F98" s="316"/>
      <c r="G98" s="307"/>
      <c r="H98" s="311"/>
      <c r="I98" s="315"/>
      <c r="J98" s="311"/>
      <c r="K98" s="312"/>
      <c r="L98" s="313"/>
      <c r="M98" s="136">
        <f t="shared" si="22"/>
        <v>0</v>
      </c>
      <c r="N98" s="137">
        <f t="shared" si="23"/>
        <v>0</v>
      </c>
      <c r="O98" s="137">
        <f t="shared" si="17"/>
        <v>0</v>
      </c>
      <c r="P98" s="137">
        <f t="shared" si="18"/>
        <v>0</v>
      </c>
      <c r="Q98" s="137">
        <f t="shared" si="19"/>
        <v>0</v>
      </c>
      <c r="R98" s="137">
        <f t="shared" si="20"/>
        <v>0</v>
      </c>
      <c r="S98" s="137">
        <f t="shared" si="21"/>
        <v>0</v>
      </c>
      <c r="T98" s="137" t="str" cm="1">
        <f t="array" ref="T98">IF(OR($T$11=$N98:$S98), $M98, "")</f>
        <v/>
      </c>
      <c r="U98" s="137" t="str" cm="1">
        <f t="array" ref="U98">IF(OR($U$11=$N98:$S98), $M98, "")</f>
        <v/>
      </c>
      <c r="V98" s="137" t="str" cm="1">
        <f t="array" ref="V98">IF(OR($V$11=$N98:$S98), $M98, "")</f>
        <v/>
      </c>
      <c r="W98" s="137" t="str" cm="1">
        <f t="array" ref="W98">IF(OR($W$11=$N98:$S98), $M98, "")</f>
        <v/>
      </c>
      <c r="X98" s="137" t="str" cm="1">
        <f t="array" ref="X98">IF(OR($X$11=$N98:$S98), $M98, "")</f>
        <v/>
      </c>
      <c r="Y98" s="137" t="str" cm="1">
        <f t="array" ref="Y98">IF(OR($Y$11=$N98:$S98), $M98, "")</f>
        <v/>
      </c>
      <c r="Z98" s="137" t="str" cm="1">
        <f t="array" ref="Z98">IF(OR($Z$11=$N98:$S98), $M98, "")</f>
        <v/>
      </c>
      <c r="AA98" s="137" t="str" cm="1">
        <f t="array" ref="AA98">IF(OR($AA$11=$N98:$S98), $M98, "")</f>
        <v/>
      </c>
      <c r="AB98" s="137" t="str" cm="1">
        <f t="array" ref="AB98">IF(OR($AB$11=$N98:$S98), $M98, "")</f>
        <v/>
      </c>
      <c r="AC98" s="138" t="str" cm="1">
        <f t="array" ref="AC98">IF(OR($AC$11=$N98:$S98), $M98, "")</f>
        <v/>
      </c>
      <c r="AD98" s="106"/>
      <c r="AE98" s="107"/>
      <c r="AF98" s="107"/>
      <c r="AG98" s="107"/>
      <c r="AH98" s="107"/>
      <c r="AI98" s="107"/>
      <c r="AJ98" s="107"/>
      <c r="AK98" s="107"/>
      <c r="AL98" s="107"/>
      <c r="AM98" s="108"/>
    </row>
    <row r="99" spans="1:39" s="245" customFormat="1" ht="18.600000000000001" thickBot="1">
      <c r="A99" s="314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 t="s">
        <v>747</v>
      </c>
      <c r="N99" s="139"/>
      <c r="O99" s="139"/>
      <c r="P99" s="139"/>
      <c r="Q99" s="139"/>
      <c r="R99" s="139"/>
      <c r="S99" s="139"/>
      <c r="T99" s="309">
        <f t="shared" ref="T99:AM99" si="24">SUM(T12:T98)</f>
        <v>0</v>
      </c>
      <c r="U99" s="310">
        <f t="shared" si="24"/>
        <v>0</v>
      </c>
      <c r="V99" s="310">
        <f t="shared" si="24"/>
        <v>0</v>
      </c>
      <c r="W99" s="310">
        <f t="shared" si="24"/>
        <v>0</v>
      </c>
      <c r="X99" s="310">
        <f t="shared" si="24"/>
        <v>0</v>
      </c>
      <c r="Y99" s="310">
        <f t="shared" si="24"/>
        <v>0</v>
      </c>
      <c r="Z99" s="310">
        <f t="shared" si="24"/>
        <v>0</v>
      </c>
      <c r="AA99" s="310">
        <f t="shared" si="24"/>
        <v>0</v>
      </c>
      <c r="AB99" s="310">
        <f t="shared" si="24"/>
        <v>0</v>
      </c>
      <c r="AC99" s="310">
        <f t="shared" si="24"/>
        <v>0</v>
      </c>
      <c r="AD99" s="246">
        <f t="shared" si="24"/>
        <v>0</v>
      </c>
      <c r="AE99" s="246">
        <f t="shared" si="24"/>
        <v>0</v>
      </c>
      <c r="AF99" s="246">
        <f t="shared" si="24"/>
        <v>0</v>
      </c>
      <c r="AG99" s="246">
        <f t="shared" si="24"/>
        <v>0</v>
      </c>
      <c r="AH99" s="246">
        <f t="shared" si="24"/>
        <v>0</v>
      </c>
      <c r="AI99" s="246">
        <f t="shared" si="24"/>
        <v>0</v>
      </c>
      <c r="AJ99" s="246">
        <f t="shared" si="24"/>
        <v>0</v>
      </c>
      <c r="AK99" s="246">
        <f t="shared" si="24"/>
        <v>0</v>
      </c>
      <c r="AL99" s="246">
        <f t="shared" si="24"/>
        <v>0</v>
      </c>
      <c r="AM99" s="247">
        <f t="shared" si="24"/>
        <v>0</v>
      </c>
    </row>
  </sheetData>
  <sheetProtection insertRows="0" selectLockedCells="1"/>
  <autoFilter ref="A11:AM99" xr:uid="{00000000-0009-0000-0000-00000C000000}"/>
  <customSheetViews>
    <customSheetView guid="{C55BEEA4-C7C0-4DC5-8BAF-692055B5AA15}" scale="55" showPageBreaks="1" fitToPage="1" printArea="1" showAutoFilter="1" hiddenColumns="1" topLeftCell="A72">
      <selection activeCell="K104" sqref="K104"/>
      <colBreaks count="1" manualBreakCount="1">
        <brk id="29" max="46" man="1"/>
      </colBreaks>
      <pageMargins left="0.25" right="0.25" top="0.75" bottom="0.75" header="0.3" footer="0.3"/>
      <pageSetup paperSize="8" scale="49" fitToHeight="0" orientation="landscape" r:id="rId1"/>
      <headerFooter>
        <oddFooter>Page &amp;P of &amp;N</oddFooter>
      </headerFooter>
      <autoFilter ref="A11:AM99" xr:uid="{00000000-0009-0000-0000-00000C000000}"/>
    </customSheetView>
    <customSheetView guid="{96CC6107-9CCE-429C-BFFD-A79E6F82B4AC}" scale="70" showPageBreaks="1" fitToPage="1" printArea="1" showAutoFilter="1" hiddenColumns="1" view="pageBreakPreview" topLeftCell="A85">
      <selection activeCell="K104" sqref="K104"/>
      <colBreaks count="1" manualBreakCount="1">
        <brk id="29" max="46" man="1"/>
      </colBreaks>
      <pageMargins left="0.25" right="0.25" top="0.75" bottom="0.75" header="0.3" footer="0.3"/>
      <pageSetup paperSize="8" scale="54" fitToHeight="0" orientation="landscape" r:id="rId2"/>
      <headerFooter>
        <oddFooter>Page &amp;P of &amp;N</oddFooter>
      </headerFooter>
      <autoFilter ref="A11:AM99" xr:uid="{05EE4F64-76F2-4E5A-A772-77BF9930A1D1}"/>
    </customSheetView>
  </customSheetViews>
  <mergeCells count="3">
    <mergeCell ref="L2:M2"/>
    <mergeCell ref="F10:L10"/>
    <mergeCell ref="M10:AC10"/>
  </mergeCells>
  <phoneticPr fontId="17" type="noConversion"/>
  <pageMargins left="0.25" right="0.25" top="0.75" bottom="0.75" header="0.3" footer="0.3"/>
  <pageSetup paperSize="8" scale="49" fitToHeight="0" orientation="landscape" r:id="rId3"/>
  <headerFooter>
    <oddFooter>Page &amp;P of &amp;N</oddFooter>
  </headerFooter>
  <colBreaks count="1" manualBreakCount="1">
    <brk id="29" max="46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C00-000000000000}">
          <x14:formula1>
            <xm:f>Data!$C$2:$C$21</xm:f>
          </x14:formula1>
          <xm:sqref>C12:C17 C93:C98 C39:C59 C66:C89 C19:C32</xm:sqref>
        </x14:dataValidation>
        <x14:dataValidation type="list" allowBlank="1" showInputMessage="1" showErrorMessage="1" xr:uid="{00000000-0002-0000-0C00-000001000000}">
          <x14:formula1>
            <xm:f>Data!$C$2:$C$58</xm:f>
          </x14:formula1>
          <xm:sqref>C18 C33:C38 C60:C65</xm:sqref>
        </x14:dataValidation>
        <x14:dataValidation type="list" allowBlank="1" showInputMessage="1" showErrorMessage="1" xr:uid="{00000000-0002-0000-0C00-000002000000}">
          <x14:formula1>
            <xm:f>Data!$I$2:$I$25</xm:f>
          </x14:formula1>
          <xm:sqref>J12:J98</xm:sqref>
        </x14:dataValidation>
        <x14:dataValidation type="list" allowBlank="1" showInputMessage="1" showErrorMessage="1" xr:uid="{00000000-0002-0000-0C00-000003000000}">
          <x14:formula1>
            <xm:f>Data!$A$2:$A$4</xm:f>
          </x14:formula1>
          <xm:sqref>B12:B98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1"/>
  <sheetViews>
    <sheetView view="pageBreakPreview" zoomScale="55" zoomScaleNormal="70" zoomScaleSheetLayoutView="55" zoomScalePageLayoutView="70" workbookViewId="0">
      <selection activeCell="U15" sqref="U15"/>
    </sheetView>
  </sheetViews>
  <sheetFormatPr defaultColWidth="8.88671875" defaultRowHeight="14.4"/>
  <cols>
    <col min="1" max="1" width="6.5546875" style="185" customWidth="1"/>
    <col min="2" max="2" width="10.109375" style="185" customWidth="1"/>
    <col min="3" max="3" width="12.6640625" style="186" customWidth="1"/>
    <col min="4" max="4" width="13.77734375" style="186" customWidth="1"/>
    <col min="5" max="5" width="14.6640625" style="186" customWidth="1"/>
    <col min="6" max="6" width="17.88671875" style="186" customWidth="1"/>
    <col min="7" max="7" width="13.109375" style="187" customWidth="1"/>
    <col min="8" max="8" width="14.44140625" style="187" customWidth="1"/>
    <col min="9" max="9" width="14.88671875" style="188" customWidth="1"/>
    <col min="10" max="10" width="14.109375" style="187" customWidth="1"/>
    <col min="11" max="11" width="14.33203125" style="187" customWidth="1"/>
    <col min="12" max="12" width="12.109375" style="187" customWidth="1"/>
    <col min="13" max="13" width="14.77734375" style="187" customWidth="1"/>
    <col min="14" max="14" width="16.109375" style="185" hidden="1" customWidth="1"/>
    <col min="15" max="15" width="18.33203125" style="185" hidden="1" customWidth="1"/>
    <col min="16" max="16384" width="8.88671875" style="185"/>
  </cols>
  <sheetData>
    <row r="1" spans="1:14" ht="25.8">
      <c r="A1" s="452" t="str">
        <f>Cover!G10</f>
        <v>ABC building</v>
      </c>
      <c r="K1" s="70" t="s">
        <v>720</v>
      </c>
      <c r="L1" s="504">
        <f>Cover!G13</f>
        <v>45717</v>
      </c>
      <c r="M1" s="504"/>
    </row>
    <row r="2" spans="1:14" ht="23.4">
      <c r="A2" s="76" t="s">
        <v>891</v>
      </c>
    </row>
    <row r="3" spans="1:14" ht="7.2" customHeight="1">
      <c r="A3" s="76"/>
    </row>
    <row r="4" spans="1:14" ht="25.95" customHeight="1" thickBot="1">
      <c r="A4" s="325" t="s">
        <v>892</v>
      </c>
      <c r="B4" s="322"/>
      <c r="C4" s="320"/>
      <c r="D4" s="320"/>
      <c r="E4" s="320"/>
      <c r="F4" s="320"/>
      <c r="G4" s="321"/>
      <c r="H4" s="321"/>
      <c r="I4" s="321"/>
      <c r="J4" s="321"/>
      <c r="K4" s="321"/>
      <c r="L4" s="321"/>
      <c r="M4" s="321"/>
    </row>
    <row r="5" spans="1:14" ht="19.2" customHeight="1" thickBot="1">
      <c r="A5" s="184"/>
      <c r="B5" s="317" t="s">
        <v>893</v>
      </c>
      <c r="C5" s="318"/>
      <c r="D5" s="319"/>
      <c r="E5" s="320"/>
      <c r="F5" s="320"/>
      <c r="G5" s="321"/>
      <c r="H5" s="321"/>
      <c r="I5" s="321"/>
      <c r="J5" s="321"/>
      <c r="K5" s="321"/>
      <c r="L5" s="321"/>
      <c r="M5" s="321"/>
    </row>
    <row r="6" spans="1:14" ht="22.5" customHeight="1" thickBot="1">
      <c r="A6" s="72"/>
      <c r="B6" s="317" t="s">
        <v>840</v>
      </c>
      <c r="C6" s="318"/>
      <c r="D6" s="319"/>
      <c r="E6" s="320"/>
      <c r="F6" s="320"/>
      <c r="G6" s="321"/>
      <c r="H6" s="321"/>
      <c r="I6" s="321"/>
      <c r="J6" s="321"/>
      <c r="K6" s="321"/>
      <c r="L6" s="321"/>
      <c r="M6" s="321"/>
    </row>
    <row r="7" spans="1:14" ht="123.6" customHeight="1">
      <c r="A7" s="505" t="s">
        <v>896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</row>
    <row r="8" spans="1:14" ht="8.4" customHeight="1" thickBot="1">
      <c r="A8" s="183"/>
      <c r="B8" s="118"/>
      <c r="C8" s="119"/>
    </row>
    <row r="9" spans="1:14" ht="21" customHeight="1" thickBot="1">
      <c r="A9" s="506" t="s">
        <v>722</v>
      </c>
      <c r="B9" s="506"/>
      <c r="C9" s="506"/>
      <c r="D9" s="506"/>
      <c r="F9" s="90"/>
      <c r="G9" s="186"/>
      <c r="I9" s="187"/>
      <c r="J9" s="188"/>
      <c r="N9" s="187"/>
    </row>
    <row r="10" spans="1:14" ht="18.600000000000001" customHeight="1">
      <c r="A10" s="507" t="s">
        <v>724</v>
      </c>
      <c r="B10" s="508"/>
      <c r="C10" s="508"/>
      <c r="D10" s="221"/>
      <c r="E10" s="189"/>
      <c r="F10" s="190"/>
      <c r="G10" s="186"/>
      <c r="I10" s="187"/>
      <c r="J10" s="188"/>
      <c r="N10" s="187"/>
    </row>
    <row r="11" spans="1:14" ht="18.600000000000001" customHeight="1">
      <c r="A11" s="502" t="s">
        <v>676</v>
      </c>
      <c r="B11" s="503"/>
      <c r="C11" s="503"/>
      <c r="D11" s="222"/>
      <c r="E11" s="189"/>
      <c r="F11" s="190"/>
      <c r="G11" s="186"/>
      <c r="I11" s="187"/>
      <c r="J11" s="188"/>
      <c r="N11" s="187"/>
    </row>
    <row r="12" spans="1:14" ht="30.75" customHeight="1">
      <c r="A12" s="502" t="s">
        <v>727</v>
      </c>
      <c r="B12" s="503"/>
      <c r="C12" s="503"/>
      <c r="D12" s="223"/>
      <c r="E12" s="189"/>
      <c r="F12" s="190"/>
      <c r="G12" s="186"/>
      <c r="I12" s="187"/>
      <c r="J12" s="188"/>
      <c r="N12" s="187"/>
    </row>
    <row r="13" spans="1:14" ht="18.600000000000001" hidden="1" customHeight="1">
      <c r="A13" s="512" t="s">
        <v>710</v>
      </c>
      <c r="B13" s="513"/>
      <c r="C13" s="513"/>
      <c r="D13" s="223">
        <f>D11*D12</f>
        <v>0</v>
      </c>
      <c r="E13" s="189"/>
      <c r="F13" s="190"/>
      <c r="G13" s="186"/>
      <c r="I13" s="187"/>
      <c r="J13" s="188"/>
      <c r="N13" s="187"/>
    </row>
    <row r="14" spans="1:14" ht="15.6">
      <c r="A14" s="502" t="s">
        <v>711</v>
      </c>
      <c r="B14" s="503"/>
      <c r="C14" s="503"/>
      <c r="D14" s="223"/>
      <c r="E14" s="189"/>
      <c r="F14" s="190"/>
      <c r="G14" s="186"/>
      <c r="I14" s="187"/>
      <c r="J14" s="188"/>
      <c r="N14" s="187"/>
    </row>
    <row r="15" spans="1:14" ht="33" customHeight="1" thickBot="1">
      <c r="A15" s="514" t="s">
        <v>742</v>
      </c>
      <c r="B15" s="515"/>
      <c r="C15" s="515"/>
      <c r="D15" s="224"/>
      <c r="E15" s="189"/>
      <c r="F15" s="190"/>
      <c r="G15" s="186"/>
      <c r="I15" s="187"/>
      <c r="J15" s="188"/>
      <c r="N15" s="187"/>
    </row>
    <row r="16" spans="1:14" ht="6" customHeight="1" thickBot="1"/>
    <row r="17" spans="1:15" ht="32.4" customHeight="1" thickTop="1">
      <c r="A17" s="290" t="s">
        <v>715</v>
      </c>
      <c r="B17" s="291" t="s">
        <v>709</v>
      </c>
      <c r="C17" s="516" t="s">
        <v>909</v>
      </c>
      <c r="D17" s="517"/>
      <c r="E17" s="517"/>
      <c r="F17" s="517"/>
      <c r="G17" s="517"/>
      <c r="H17" s="518"/>
      <c r="I17" s="519" t="s">
        <v>897</v>
      </c>
      <c r="J17" s="517"/>
      <c r="K17" s="517"/>
      <c r="L17" s="517"/>
      <c r="M17" s="520"/>
      <c r="N17" s="191"/>
      <c r="O17" s="191"/>
    </row>
    <row r="18" spans="1:15" ht="18.600000000000001" customHeight="1">
      <c r="A18" s="304"/>
      <c r="B18" s="193"/>
      <c r="C18" s="194"/>
      <c r="D18" s="195"/>
      <c r="E18" s="195"/>
      <c r="F18" s="195"/>
      <c r="G18" s="195"/>
      <c r="H18" s="196"/>
      <c r="I18" s="197"/>
      <c r="J18" s="509" t="s">
        <v>723</v>
      </c>
      <c r="K18" s="510"/>
      <c r="L18" s="510"/>
      <c r="M18" s="511"/>
      <c r="N18" s="192"/>
      <c r="O18" s="192"/>
    </row>
    <row r="19" spans="1:15" s="69" customFormat="1" ht="66" customHeight="1" thickBot="1">
      <c r="A19" s="292"/>
      <c r="B19" s="198"/>
      <c r="C19" s="199" t="s">
        <v>392</v>
      </c>
      <c r="D19" s="200" t="s">
        <v>393</v>
      </c>
      <c r="E19" s="200" t="s">
        <v>0</v>
      </c>
      <c r="F19" s="200" t="s">
        <v>895</v>
      </c>
      <c r="G19" s="200" t="s">
        <v>902</v>
      </c>
      <c r="H19" s="201" t="s">
        <v>903</v>
      </c>
      <c r="I19" s="202" t="s">
        <v>716</v>
      </c>
      <c r="J19" s="200" t="s">
        <v>726</v>
      </c>
      <c r="K19" s="200" t="s">
        <v>712</v>
      </c>
      <c r="L19" s="200" t="s">
        <v>713</v>
      </c>
      <c r="M19" s="293" t="s">
        <v>714</v>
      </c>
      <c r="N19" s="180" t="s">
        <v>719</v>
      </c>
      <c r="O19" s="177" t="s">
        <v>706</v>
      </c>
    </row>
    <row r="20" spans="1:15" ht="16.95" customHeight="1">
      <c r="A20" s="294"/>
      <c r="B20" s="203"/>
      <c r="C20" s="204"/>
      <c r="D20" s="205"/>
      <c r="E20" s="205"/>
      <c r="F20" s="205"/>
      <c r="G20" s="206"/>
      <c r="H20" s="207"/>
      <c r="I20" s="208"/>
      <c r="J20" s="206"/>
      <c r="K20" s="206"/>
      <c r="L20" s="209">
        <f>D14</f>
        <v>0</v>
      </c>
      <c r="M20" s="295"/>
      <c r="N20" s="181"/>
      <c r="O20" s="178"/>
    </row>
    <row r="21" spans="1:15" ht="16.95" customHeight="1">
      <c r="A21" s="294">
        <v>1</v>
      </c>
      <c r="B21" s="203">
        <f>'C1.1 Periodic(res)'!T11</f>
        <v>2025</v>
      </c>
      <c r="C21" s="204">
        <f>SUMIF('C1.1 Periodic(res)'!$B$12:$B$113, C$19, 'C1.1 Periodic(res)'!$T$12:$T$113)</f>
        <v>0</v>
      </c>
      <c r="D21" s="205">
        <f>SUMIF('C1.1 Periodic(res)'!$B$12:$B$113, D$19, 'C1.1 Periodic(res)'!$T$12:$T$113)</f>
        <v>0</v>
      </c>
      <c r="E21" s="205">
        <f>SUMIF('C1.1 Periodic(res)'!$B$12:$B$113, E$19, 'C1.1 Periodic(res)'!$T$12:$T$113)</f>
        <v>0</v>
      </c>
      <c r="F21" s="205">
        <f>SUM(C21:E21)</f>
        <v>0</v>
      </c>
      <c r="G21" s="209">
        <f t="shared" ref="G21:G30" si="0">F21*(N21)</f>
        <v>0</v>
      </c>
      <c r="H21" s="210">
        <f>G21</f>
        <v>0</v>
      </c>
      <c r="I21" s="211"/>
      <c r="J21" s="209">
        <f>yearly</f>
        <v>0</v>
      </c>
      <c r="K21" s="209">
        <f t="shared" ref="K21:K30" si="1">G21</f>
        <v>0</v>
      </c>
      <c r="L21" s="209">
        <f>SUM(L20,M20,J21,I21)-K21</f>
        <v>0</v>
      </c>
      <c r="M21" s="295">
        <f>IF(L21&gt;=0, (L21*(100%+$D$15))-L21, 0)</f>
        <v>0</v>
      </c>
      <c r="N21" s="182">
        <f t="shared" ref="N21:N30" si="2">(1+$D$10)^A21</f>
        <v>1</v>
      </c>
      <c r="O21" s="179">
        <f>100%+$D$15</f>
        <v>1</v>
      </c>
    </row>
    <row r="22" spans="1:15" ht="16.95" customHeight="1">
      <c r="A22" s="294">
        <v>2</v>
      </c>
      <c r="B22" s="203">
        <f>B21+1</f>
        <v>2026</v>
      </c>
      <c r="C22" s="204">
        <f>SUMIF('C1.1 Periodic(res)'!$B$12:$B$113, C$19, 'C1.1 Periodic(res)'!$U$12:$U$113)</f>
        <v>0</v>
      </c>
      <c r="D22" s="205">
        <f>SUMIF('C1.1 Periodic(res)'!$B$12:$B$113, D$19, 'C1.1 Periodic(res)'!$U$12:$U$113)</f>
        <v>0</v>
      </c>
      <c r="E22" s="205">
        <f>SUMIF('C1.1 Periodic(res)'!$B$12:$B$113, E$19, 'C1.1 Periodic(res)'!$U$12:$U$113)</f>
        <v>0</v>
      </c>
      <c r="F22" s="205">
        <f t="shared" ref="F22:F30" si="3">SUM(C22:E22)</f>
        <v>0</v>
      </c>
      <c r="G22" s="209">
        <f t="shared" si="0"/>
        <v>0</v>
      </c>
      <c r="H22" s="210">
        <f>H21+G22</f>
        <v>0</v>
      </c>
      <c r="I22" s="211"/>
      <c r="J22" s="209">
        <f t="shared" ref="J22:J30" si="4">yearly</f>
        <v>0</v>
      </c>
      <c r="K22" s="209">
        <f t="shared" si="1"/>
        <v>0</v>
      </c>
      <c r="L22" s="209">
        <f>SUM(L21,M21,J22,I22)-K22</f>
        <v>0</v>
      </c>
      <c r="M22" s="295">
        <f t="shared" ref="M22:M29" si="5">IF(L22&gt;=0, (L22*(100%+$D$15))-L22, 0)</f>
        <v>0</v>
      </c>
      <c r="N22" s="182">
        <f t="shared" si="2"/>
        <v>1</v>
      </c>
      <c r="O22" s="179">
        <f t="shared" ref="O22:O30" si="6">100%+$D$15</f>
        <v>1</v>
      </c>
    </row>
    <row r="23" spans="1:15" ht="16.95" customHeight="1">
      <c r="A23" s="294">
        <v>3</v>
      </c>
      <c r="B23" s="203">
        <f t="shared" ref="B23:B30" si="7">B22+1</f>
        <v>2027</v>
      </c>
      <c r="C23" s="204">
        <f>SUMIF('C1.1 Periodic(res)'!$B$12:$B$113, C$19, 'C1.1 Periodic(res)'!$V$12:$V$113)</f>
        <v>0</v>
      </c>
      <c r="D23" s="205">
        <f>SUMIF('C1.1 Periodic(res)'!$B$12:$B$113, D$19, 'C1.1 Periodic(res)'!$V$12:$V$113)</f>
        <v>0</v>
      </c>
      <c r="E23" s="205">
        <f>SUMIF('C1.1 Periodic(res)'!$B$12:$B$113, E$19, 'C1.1 Periodic(res)'!$V$12:$V$113)</f>
        <v>0</v>
      </c>
      <c r="F23" s="205">
        <f t="shared" si="3"/>
        <v>0</v>
      </c>
      <c r="G23" s="209">
        <f t="shared" si="0"/>
        <v>0</v>
      </c>
      <c r="H23" s="210">
        <f t="shared" ref="H23:H30" si="8">H22+G23</f>
        <v>0</v>
      </c>
      <c r="I23" s="211"/>
      <c r="J23" s="209">
        <f t="shared" si="4"/>
        <v>0</v>
      </c>
      <c r="K23" s="209">
        <f t="shared" si="1"/>
        <v>0</v>
      </c>
      <c r="L23" s="209">
        <f>SUM(L22,M22,J23,I23)-K23</f>
        <v>0</v>
      </c>
      <c r="M23" s="295">
        <f t="shared" si="5"/>
        <v>0</v>
      </c>
      <c r="N23" s="182">
        <f t="shared" si="2"/>
        <v>1</v>
      </c>
      <c r="O23" s="179">
        <f t="shared" si="6"/>
        <v>1</v>
      </c>
    </row>
    <row r="24" spans="1:15" ht="16.95" customHeight="1">
      <c r="A24" s="294">
        <v>4</v>
      </c>
      <c r="B24" s="203">
        <f t="shared" si="7"/>
        <v>2028</v>
      </c>
      <c r="C24" s="204">
        <f>SUMIF('C1.1 Periodic(res)'!$B$12:$B$113, C$19, 'C1.1 Periodic(res)'!$W$12:$W$113)</f>
        <v>0</v>
      </c>
      <c r="D24" s="205">
        <f>SUMIF('C1.1 Periodic(res)'!$B$12:$B$113, D$19, 'C1.1 Periodic(res)'!$W$12:$W$113)</f>
        <v>0</v>
      </c>
      <c r="E24" s="205">
        <f>SUMIF('C1.1 Periodic(res)'!$B$12:$B$113, E$19, 'C1.1 Periodic(res)'!$W$12:$W$113)</f>
        <v>0</v>
      </c>
      <c r="F24" s="205">
        <f t="shared" si="3"/>
        <v>0</v>
      </c>
      <c r="G24" s="209">
        <f t="shared" si="0"/>
        <v>0</v>
      </c>
      <c r="H24" s="210">
        <f t="shared" si="8"/>
        <v>0</v>
      </c>
      <c r="I24" s="211"/>
      <c r="J24" s="209">
        <f t="shared" si="4"/>
        <v>0</v>
      </c>
      <c r="K24" s="209">
        <f t="shared" si="1"/>
        <v>0</v>
      </c>
      <c r="L24" s="209">
        <f t="shared" ref="L24:L29" si="9">SUM(L23,M23,J24,I24)-K24</f>
        <v>0</v>
      </c>
      <c r="M24" s="295">
        <f t="shared" si="5"/>
        <v>0</v>
      </c>
      <c r="N24" s="182">
        <f t="shared" si="2"/>
        <v>1</v>
      </c>
      <c r="O24" s="179">
        <f t="shared" si="6"/>
        <v>1</v>
      </c>
    </row>
    <row r="25" spans="1:15" ht="16.95" customHeight="1">
      <c r="A25" s="294">
        <v>5</v>
      </c>
      <c r="B25" s="203">
        <f t="shared" si="7"/>
        <v>2029</v>
      </c>
      <c r="C25" s="204">
        <f>SUMIF('C1.1 Periodic(res)'!$B$12:$B$113, C$19, 'C1.1 Periodic(res)'!$X$12:$X$113)</f>
        <v>0</v>
      </c>
      <c r="D25" s="205">
        <f>SUMIF('C1.1 Periodic(res)'!$B$12:$B$113, D$19, 'C1.1 Periodic(res)'!$X$12:$X$113)</f>
        <v>0</v>
      </c>
      <c r="E25" s="205">
        <f>SUMIF('C1.1 Periodic(res)'!$B$12:$B$113, E$19, 'C1.1 Periodic(res)'!$X$12:$X$113)</f>
        <v>0</v>
      </c>
      <c r="F25" s="205">
        <f t="shared" si="3"/>
        <v>0</v>
      </c>
      <c r="G25" s="209">
        <f t="shared" si="0"/>
        <v>0</v>
      </c>
      <c r="H25" s="210">
        <f t="shared" si="8"/>
        <v>0</v>
      </c>
      <c r="I25" s="211"/>
      <c r="J25" s="209">
        <f t="shared" si="4"/>
        <v>0</v>
      </c>
      <c r="K25" s="209">
        <f t="shared" si="1"/>
        <v>0</v>
      </c>
      <c r="L25" s="209">
        <f t="shared" si="9"/>
        <v>0</v>
      </c>
      <c r="M25" s="295">
        <f t="shared" si="5"/>
        <v>0</v>
      </c>
      <c r="N25" s="182">
        <f t="shared" si="2"/>
        <v>1</v>
      </c>
      <c r="O25" s="179">
        <f t="shared" si="6"/>
        <v>1</v>
      </c>
    </row>
    <row r="26" spans="1:15" ht="16.95" customHeight="1">
      <c r="A26" s="294">
        <v>6</v>
      </c>
      <c r="B26" s="203">
        <f t="shared" si="7"/>
        <v>2030</v>
      </c>
      <c r="C26" s="204">
        <f>SUMIF('C1.1 Periodic(res)'!$B$12:$B$113, C$19, 'C1.1 Periodic(res)'!$Y$12:$Y$113)</f>
        <v>0</v>
      </c>
      <c r="D26" s="205">
        <f>SUMIF('C1.1 Periodic(res)'!$B$12:$B$113, D$19, 'C1.1 Periodic(res)'!$Y$12:$Y$113)</f>
        <v>0</v>
      </c>
      <c r="E26" s="205">
        <f>SUMIF('C1.1 Periodic(res)'!$B$12:$B$113, E$19, 'C1.1 Periodic(res)'!$Y$12:$Y$113)</f>
        <v>0</v>
      </c>
      <c r="F26" s="205">
        <f t="shared" si="3"/>
        <v>0</v>
      </c>
      <c r="G26" s="209">
        <f t="shared" si="0"/>
        <v>0</v>
      </c>
      <c r="H26" s="210">
        <f t="shared" si="8"/>
        <v>0</v>
      </c>
      <c r="I26" s="211"/>
      <c r="J26" s="209">
        <f t="shared" si="4"/>
        <v>0</v>
      </c>
      <c r="K26" s="209">
        <f t="shared" si="1"/>
        <v>0</v>
      </c>
      <c r="L26" s="209">
        <f t="shared" si="9"/>
        <v>0</v>
      </c>
      <c r="M26" s="295">
        <f t="shared" si="5"/>
        <v>0</v>
      </c>
      <c r="N26" s="182">
        <f t="shared" si="2"/>
        <v>1</v>
      </c>
      <c r="O26" s="179">
        <f t="shared" si="6"/>
        <v>1</v>
      </c>
    </row>
    <row r="27" spans="1:15" ht="16.95" customHeight="1">
      <c r="A27" s="294">
        <v>7</v>
      </c>
      <c r="B27" s="203">
        <f t="shared" si="7"/>
        <v>2031</v>
      </c>
      <c r="C27" s="204">
        <f>SUMIF('C1.1 Periodic(res)'!$B$12:$B$113, C$19, 'C1.1 Periodic(res)'!$Z$12:$Z$113)</f>
        <v>0</v>
      </c>
      <c r="D27" s="205">
        <f>SUMIF('C1.1 Periodic(res)'!$B$12:$B$113, D$19, 'C1.1 Periodic(res)'!$Z$12:$Z$113)</f>
        <v>0</v>
      </c>
      <c r="E27" s="205">
        <f>SUMIF('C1.1 Periodic(res)'!$B$12:$B$113, E$19, 'C1.1 Periodic(res)'!$Z$12:$Z$113)</f>
        <v>0</v>
      </c>
      <c r="F27" s="205">
        <f t="shared" si="3"/>
        <v>0</v>
      </c>
      <c r="G27" s="209">
        <f t="shared" si="0"/>
        <v>0</v>
      </c>
      <c r="H27" s="210">
        <f t="shared" si="8"/>
        <v>0</v>
      </c>
      <c r="I27" s="211"/>
      <c r="J27" s="209">
        <f t="shared" si="4"/>
        <v>0</v>
      </c>
      <c r="K27" s="209">
        <f t="shared" si="1"/>
        <v>0</v>
      </c>
      <c r="L27" s="209">
        <f>SUM(L26,M26,J27,I27)-K27</f>
        <v>0</v>
      </c>
      <c r="M27" s="295">
        <f t="shared" si="5"/>
        <v>0</v>
      </c>
      <c r="N27" s="182">
        <f t="shared" si="2"/>
        <v>1</v>
      </c>
      <c r="O27" s="179">
        <f t="shared" si="6"/>
        <v>1</v>
      </c>
    </row>
    <row r="28" spans="1:15" ht="16.95" customHeight="1">
      <c r="A28" s="294">
        <v>8</v>
      </c>
      <c r="B28" s="203">
        <f t="shared" si="7"/>
        <v>2032</v>
      </c>
      <c r="C28" s="204">
        <f>SUMIF('C1.1 Periodic(res)'!$B$12:$B$113, C$19, 'C1.1 Periodic(res)'!$AA$12:$AA$113)</f>
        <v>0</v>
      </c>
      <c r="D28" s="205">
        <f>SUMIF('C1.1 Periodic(res)'!$B$12:$B$113, D$19, 'C1.1 Periodic(res)'!$AA$12:$AA$113)</f>
        <v>0</v>
      </c>
      <c r="E28" s="205">
        <f>SUMIF('C1.1 Periodic(res)'!$B$12:$B$113, E$19, 'C1.1 Periodic(res)'!$AA$12:$AA$113)</f>
        <v>0</v>
      </c>
      <c r="F28" s="205">
        <f t="shared" si="3"/>
        <v>0</v>
      </c>
      <c r="G28" s="209">
        <f t="shared" si="0"/>
        <v>0</v>
      </c>
      <c r="H28" s="210">
        <f t="shared" si="8"/>
        <v>0</v>
      </c>
      <c r="I28" s="211"/>
      <c r="J28" s="209">
        <f t="shared" si="4"/>
        <v>0</v>
      </c>
      <c r="K28" s="209">
        <f t="shared" si="1"/>
        <v>0</v>
      </c>
      <c r="L28" s="209">
        <f t="shared" si="9"/>
        <v>0</v>
      </c>
      <c r="M28" s="295">
        <f t="shared" si="5"/>
        <v>0</v>
      </c>
      <c r="N28" s="182">
        <f t="shared" si="2"/>
        <v>1</v>
      </c>
      <c r="O28" s="179">
        <f t="shared" si="6"/>
        <v>1</v>
      </c>
    </row>
    <row r="29" spans="1:15" ht="16.95" customHeight="1">
      <c r="A29" s="294">
        <v>9</v>
      </c>
      <c r="B29" s="203">
        <f t="shared" si="7"/>
        <v>2033</v>
      </c>
      <c r="C29" s="204">
        <f>SUMIF('C1.1 Periodic(res)'!$B$12:$B$113, C$19, 'C1.1 Periodic(res)'!$AB$12:$AB$113)</f>
        <v>0</v>
      </c>
      <c r="D29" s="205">
        <f>SUMIF('C1.1 Periodic(res)'!$B$12:$B$113, D$19, 'C1.1 Periodic(res)'!$AB$12:$AB$113)</f>
        <v>0</v>
      </c>
      <c r="E29" s="205">
        <f>SUMIF('C1.1 Periodic(res)'!$B$12:$B$113, E$19, 'C1.1 Periodic(res)'!$AB$12:$AB$113)</f>
        <v>0</v>
      </c>
      <c r="F29" s="205">
        <f t="shared" si="3"/>
        <v>0</v>
      </c>
      <c r="G29" s="209">
        <f t="shared" si="0"/>
        <v>0</v>
      </c>
      <c r="H29" s="210">
        <f t="shared" si="8"/>
        <v>0</v>
      </c>
      <c r="I29" s="211"/>
      <c r="J29" s="209">
        <f t="shared" si="4"/>
        <v>0</v>
      </c>
      <c r="K29" s="209">
        <f t="shared" si="1"/>
        <v>0</v>
      </c>
      <c r="L29" s="209">
        <f t="shared" si="9"/>
        <v>0</v>
      </c>
      <c r="M29" s="295">
        <f t="shared" si="5"/>
        <v>0</v>
      </c>
      <c r="N29" s="182">
        <f t="shared" si="2"/>
        <v>1</v>
      </c>
      <c r="O29" s="179">
        <f t="shared" si="6"/>
        <v>1</v>
      </c>
    </row>
    <row r="30" spans="1:15" ht="16.95" customHeight="1" thickBot="1">
      <c r="A30" s="296">
        <v>10</v>
      </c>
      <c r="B30" s="297">
        <f t="shared" si="7"/>
        <v>2034</v>
      </c>
      <c r="C30" s="298">
        <f>SUMIF('C1.1 Periodic(res)'!$B$12:$B$113, C$19, 'C1.1 Periodic(res)'!$AC$12:$AC$113)</f>
        <v>0</v>
      </c>
      <c r="D30" s="299">
        <f>SUMIF('C1.1 Periodic(res)'!$B$12:$B$113, D$19, 'C1.1 Periodic(res)'!$AC$12:$AC$113)</f>
        <v>0</v>
      </c>
      <c r="E30" s="299">
        <f>SUMIF('C1.1 Periodic(res)'!$B$12:$B$113, E$19, 'C1.1 Periodic(res)'!$AC$12:$AC$113)</f>
        <v>0</v>
      </c>
      <c r="F30" s="299">
        <f t="shared" si="3"/>
        <v>0</v>
      </c>
      <c r="G30" s="300">
        <f t="shared" si="0"/>
        <v>0</v>
      </c>
      <c r="H30" s="301">
        <f t="shared" si="8"/>
        <v>0</v>
      </c>
      <c r="I30" s="302"/>
      <c r="J30" s="300">
        <f t="shared" si="4"/>
        <v>0</v>
      </c>
      <c r="K30" s="300">
        <f t="shared" si="1"/>
        <v>0</v>
      </c>
      <c r="L30" s="300">
        <f>SUM(L29,M29,J30,I30)-K30</f>
        <v>0</v>
      </c>
      <c r="M30" s="303">
        <f>IF(L30&gt;=0, (L30*(100%+$D$15))-L30, 0)</f>
        <v>0</v>
      </c>
      <c r="N30" s="182">
        <f t="shared" si="2"/>
        <v>1</v>
      </c>
      <c r="O30" s="179">
        <f t="shared" si="6"/>
        <v>1</v>
      </c>
    </row>
    <row r="31" spans="1:15">
      <c r="L31" s="188"/>
      <c r="M31" s="188"/>
    </row>
  </sheetData>
  <customSheetViews>
    <customSheetView guid="{C55BEEA4-C7C0-4DC5-8BAF-692055B5AA15}" scale="55" showPageBreaks="1" fitToPage="1" hiddenRows="1" hiddenColumns="1" view="pageBreakPreview">
      <selection activeCell="U15" sqref="U15"/>
      <pageMargins left="0.25" right="0.25" top="0.75" bottom="0.75" header="0.3" footer="0.3"/>
      <printOptions horizontalCentered="1"/>
      <pageSetup paperSize="8" fitToWidth="0" orientation="landscape" r:id="rId1"/>
      <headerFooter>
        <oddFooter>Page &amp;P of &amp;N</oddFooter>
      </headerFooter>
    </customSheetView>
    <customSheetView guid="{96CC6107-9CCE-429C-BFFD-A79E6F82B4AC}" scale="85" showPageBreaks="1" fitToPage="1" hiddenRows="1" hiddenColumns="1" view="pageBreakPreview" topLeftCell="A4">
      <selection activeCell="L13" sqref="L13"/>
      <pageMargins left="0.23622047244094488" right="0.23622047244094488" top="0.23622047244094488" bottom="0.23622047244094488" header="0.31496062992125984" footer="0.31496062992125984"/>
      <printOptions horizontalCentered="1"/>
      <pageSetup paperSize="9" scale="84" fitToWidth="0" orientation="landscape" horizontalDpi="1200" verticalDpi="1200" r:id="rId2"/>
      <headerFooter>
        <oddFooter>Page &amp;P of &amp;N</oddFooter>
      </headerFooter>
    </customSheetView>
  </customSheetViews>
  <mergeCells count="12">
    <mergeCell ref="J18:M18"/>
    <mergeCell ref="A13:C13"/>
    <mergeCell ref="A14:C14"/>
    <mergeCell ref="A15:C15"/>
    <mergeCell ref="C17:H17"/>
    <mergeCell ref="I17:M17"/>
    <mergeCell ref="A12:C12"/>
    <mergeCell ref="L1:M1"/>
    <mergeCell ref="A7:M7"/>
    <mergeCell ref="A9:D9"/>
    <mergeCell ref="A10:C10"/>
    <mergeCell ref="A11:C11"/>
  </mergeCells>
  <phoneticPr fontId="17" type="noConversion"/>
  <conditionalFormatting sqref="J21:M30">
    <cfRule type="cellIs" dxfId="7" priority="2" operator="lessThan">
      <formula>0</formula>
    </cfRule>
  </conditionalFormatting>
  <conditionalFormatting sqref="L20">
    <cfRule type="cellIs" dxfId="6" priority="1" operator="lessThan">
      <formula>0</formula>
    </cfRule>
  </conditionalFormatting>
  <printOptions horizontalCentered="1"/>
  <pageMargins left="0.25" right="0.25" top="0.75" bottom="0.75" header="0.3" footer="0.3"/>
  <pageSetup paperSize="8" fitToWidth="0" orientation="landscape" r:id="rId3"/>
  <headerFooter>
    <oddFooter>Page &amp;P of &amp;N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Data!$A$2:$A$4</xm:f>
          </x14:formula1>
          <xm:sqref>C19:E20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2"/>
  <sheetViews>
    <sheetView view="pageBreakPreview" topLeftCell="A7" zoomScale="70" zoomScaleNormal="40" zoomScaleSheetLayoutView="70" zoomScalePageLayoutView="40" workbookViewId="0">
      <selection activeCell="L20" sqref="L20"/>
    </sheetView>
  </sheetViews>
  <sheetFormatPr defaultColWidth="8.88671875" defaultRowHeight="14.4"/>
  <cols>
    <col min="1" max="1" width="6.5546875" style="185" customWidth="1"/>
    <col min="2" max="2" width="13.33203125" style="185" customWidth="1"/>
    <col min="3" max="3" width="15.6640625" style="186" customWidth="1"/>
    <col min="4" max="4" width="13.88671875" style="186" customWidth="1"/>
    <col min="5" max="5" width="15.109375" style="186" customWidth="1"/>
    <col min="6" max="6" width="16.88671875" style="186" customWidth="1"/>
    <col min="7" max="7" width="13.109375" style="187" customWidth="1"/>
    <col min="8" max="8" width="14.44140625" style="187" customWidth="1"/>
    <col min="9" max="9" width="14.109375" style="188" customWidth="1"/>
    <col min="10" max="10" width="14.109375" style="187" customWidth="1"/>
    <col min="11" max="11" width="14.33203125" style="187" customWidth="1"/>
    <col min="12" max="12" width="15.33203125" style="187" customWidth="1"/>
    <col min="13" max="13" width="15.6640625" style="187" customWidth="1"/>
    <col min="14" max="14" width="16.109375" style="185" hidden="1" customWidth="1"/>
    <col min="15" max="15" width="18.33203125" style="185" hidden="1" customWidth="1"/>
    <col min="16" max="16384" width="8.88671875" style="185"/>
  </cols>
  <sheetData>
    <row r="1" spans="1:14" ht="25.8">
      <c r="A1" s="452" t="str">
        <f>Cover!G10</f>
        <v>ABC building</v>
      </c>
      <c r="K1" s="70" t="s">
        <v>720</v>
      </c>
      <c r="L1" s="504">
        <f>Cover!G13</f>
        <v>45717</v>
      </c>
      <c r="M1" s="504"/>
    </row>
    <row r="2" spans="1:14" ht="6.6" customHeight="1">
      <c r="M2" s="186"/>
    </row>
    <row r="3" spans="1:14" ht="23.4">
      <c r="A3" s="76" t="s">
        <v>908</v>
      </c>
    </row>
    <row r="4" spans="1:14" ht="5.4" customHeight="1">
      <c r="A4" s="76"/>
    </row>
    <row r="5" spans="1:14" ht="25.95" customHeight="1" thickBot="1">
      <c r="A5" s="325" t="s">
        <v>892</v>
      </c>
      <c r="B5" s="322"/>
      <c r="C5" s="320"/>
      <c r="D5" s="320"/>
      <c r="E5" s="320"/>
      <c r="F5" s="320"/>
      <c r="G5" s="321"/>
      <c r="H5" s="321"/>
      <c r="I5" s="321"/>
      <c r="J5" s="321"/>
      <c r="K5" s="321"/>
      <c r="L5" s="321"/>
      <c r="M5" s="321"/>
    </row>
    <row r="6" spans="1:14" ht="19.2" customHeight="1" thickBot="1">
      <c r="A6" s="184"/>
      <c r="B6" s="317" t="s">
        <v>730</v>
      </c>
      <c r="C6" s="318"/>
      <c r="D6" s="319"/>
      <c r="E6" s="320"/>
      <c r="F6" s="320"/>
      <c r="G6" s="321"/>
      <c r="H6" s="321"/>
      <c r="I6" s="321"/>
      <c r="J6" s="321"/>
      <c r="K6" s="321"/>
      <c r="L6" s="321"/>
      <c r="M6" s="321"/>
    </row>
    <row r="7" spans="1:14" ht="21" customHeight="1" thickBot="1">
      <c r="A7" s="72"/>
      <c r="B7" s="317" t="s">
        <v>840</v>
      </c>
      <c r="C7" s="318"/>
      <c r="D7" s="319"/>
      <c r="E7" s="320"/>
      <c r="F7" s="320"/>
      <c r="G7" s="321"/>
      <c r="H7" s="321"/>
      <c r="I7" s="321"/>
      <c r="J7" s="321"/>
      <c r="K7" s="321"/>
      <c r="L7" s="321"/>
      <c r="M7" s="321"/>
    </row>
    <row r="8" spans="1:14" ht="130.94999999999999" customHeight="1">
      <c r="A8" s="505" t="s">
        <v>896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</row>
    <row r="9" spans="1:14" ht="1.95" customHeight="1" thickBot="1">
      <c r="A9" s="183"/>
      <c r="B9" s="118"/>
      <c r="C9" s="119"/>
    </row>
    <row r="10" spans="1:14" ht="21" customHeight="1" thickBot="1">
      <c r="A10" s="506" t="s">
        <v>722</v>
      </c>
      <c r="B10" s="506"/>
      <c r="C10" s="506"/>
      <c r="D10" s="506"/>
      <c r="F10" s="90"/>
      <c r="G10" s="186"/>
      <c r="I10" s="187"/>
      <c r="J10" s="188"/>
      <c r="N10" s="187"/>
    </row>
    <row r="11" spans="1:14" ht="18.600000000000001" customHeight="1">
      <c r="A11" s="507" t="s">
        <v>724</v>
      </c>
      <c r="B11" s="508"/>
      <c r="C11" s="508"/>
      <c r="D11" s="221"/>
      <c r="E11" s="189"/>
      <c r="F11" s="190"/>
      <c r="G11" s="186"/>
      <c r="I11" s="187"/>
      <c r="J11" s="188"/>
      <c r="N11" s="187"/>
    </row>
    <row r="12" spans="1:14" ht="18.600000000000001" customHeight="1">
      <c r="A12" s="502" t="s">
        <v>676</v>
      </c>
      <c r="B12" s="503"/>
      <c r="C12" s="503"/>
      <c r="D12" s="222"/>
      <c r="E12" s="189"/>
      <c r="F12" s="190"/>
      <c r="G12" s="186"/>
      <c r="I12" s="187"/>
      <c r="J12" s="188"/>
      <c r="N12" s="187"/>
    </row>
    <row r="13" spans="1:14" ht="30.75" customHeight="1">
      <c r="A13" s="502" t="s">
        <v>727</v>
      </c>
      <c r="B13" s="503"/>
      <c r="C13" s="503"/>
      <c r="D13" s="223"/>
      <c r="E13" s="189"/>
      <c r="F13" s="190"/>
      <c r="G13" s="186"/>
      <c r="I13" s="187"/>
      <c r="J13" s="188"/>
      <c r="N13" s="187"/>
    </row>
    <row r="14" spans="1:14" ht="18.600000000000001" hidden="1" customHeight="1">
      <c r="A14" s="512" t="s">
        <v>710</v>
      </c>
      <c r="B14" s="513"/>
      <c r="C14" s="513"/>
      <c r="D14" s="223">
        <f>D12*D13</f>
        <v>0</v>
      </c>
      <c r="E14" s="189"/>
      <c r="F14" s="190"/>
      <c r="G14" s="186"/>
      <c r="I14" s="187"/>
      <c r="J14" s="188"/>
      <c r="N14" s="187"/>
    </row>
    <row r="15" spans="1:14" ht="29.4" customHeight="1">
      <c r="A15" s="502" t="s">
        <v>711</v>
      </c>
      <c r="B15" s="503"/>
      <c r="C15" s="503"/>
      <c r="D15" s="223"/>
      <c r="E15" s="189"/>
      <c r="F15" s="190"/>
      <c r="G15" s="186"/>
      <c r="I15" s="187"/>
      <c r="J15" s="188"/>
      <c r="N15" s="187"/>
    </row>
    <row r="16" spans="1:14" ht="33" customHeight="1" thickBot="1">
      <c r="A16" s="514" t="s">
        <v>742</v>
      </c>
      <c r="B16" s="515"/>
      <c r="C16" s="515"/>
      <c r="D16" s="224"/>
      <c r="E16" s="189"/>
      <c r="F16" s="190"/>
      <c r="G16" s="186"/>
      <c r="I16" s="187"/>
      <c r="J16" s="188"/>
      <c r="N16" s="187"/>
    </row>
    <row r="17" spans="1:15" ht="8.4" customHeight="1" thickBot="1"/>
    <row r="18" spans="1:15" ht="31.95" customHeight="1" thickTop="1">
      <c r="A18" s="290" t="s">
        <v>715</v>
      </c>
      <c r="B18" s="291" t="s">
        <v>709</v>
      </c>
      <c r="C18" s="516" t="s">
        <v>910</v>
      </c>
      <c r="D18" s="517"/>
      <c r="E18" s="517"/>
      <c r="F18" s="517"/>
      <c r="G18" s="517"/>
      <c r="H18" s="518"/>
      <c r="I18" s="519" t="s">
        <v>898</v>
      </c>
      <c r="J18" s="517"/>
      <c r="K18" s="517"/>
      <c r="L18" s="517"/>
      <c r="M18" s="520"/>
      <c r="N18" s="191"/>
      <c r="O18" s="191"/>
    </row>
    <row r="19" spans="1:15" ht="18.600000000000001" customHeight="1">
      <c r="A19" s="304"/>
      <c r="B19" s="193"/>
      <c r="C19" s="194"/>
      <c r="D19" s="195"/>
      <c r="E19" s="195"/>
      <c r="F19" s="195"/>
      <c r="G19" s="195"/>
      <c r="H19" s="196"/>
      <c r="I19" s="197"/>
      <c r="J19" s="509" t="s">
        <v>723</v>
      </c>
      <c r="K19" s="510"/>
      <c r="L19" s="510"/>
      <c r="M19" s="511"/>
      <c r="N19" s="192"/>
      <c r="O19" s="192"/>
    </row>
    <row r="20" spans="1:15" s="69" customFormat="1" ht="67.95" customHeight="1" thickBot="1">
      <c r="A20" s="292"/>
      <c r="B20" s="198"/>
      <c r="C20" s="199" t="s">
        <v>392</v>
      </c>
      <c r="D20" s="200" t="s">
        <v>393</v>
      </c>
      <c r="E20" s="200" t="s">
        <v>0</v>
      </c>
      <c r="F20" s="200" t="s">
        <v>894</v>
      </c>
      <c r="G20" s="200" t="s">
        <v>728</v>
      </c>
      <c r="H20" s="201" t="s">
        <v>903</v>
      </c>
      <c r="I20" s="202" t="s">
        <v>716</v>
      </c>
      <c r="J20" s="200" t="s">
        <v>726</v>
      </c>
      <c r="K20" s="200" t="s">
        <v>712</v>
      </c>
      <c r="L20" s="200" t="s">
        <v>713</v>
      </c>
      <c r="M20" s="293" t="s">
        <v>714</v>
      </c>
      <c r="N20" s="180" t="s">
        <v>719</v>
      </c>
      <c r="O20" s="177" t="s">
        <v>706</v>
      </c>
    </row>
    <row r="21" spans="1:15" ht="16.95" customHeight="1">
      <c r="A21" s="294"/>
      <c r="B21" s="203"/>
      <c r="C21" s="204"/>
      <c r="D21" s="205"/>
      <c r="E21" s="205"/>
      <c r="F21" s="205"/>
      <c r="G21" s="206"/>
      <c r="H21" s="207"/>
      <c r="I21" s="208"/>
      <c r="J21" s="206"/>
      <c r="K21" s="206"/>
      <c r="L21" s="209">
        <f>D15</f>
        <v>0</v>
      </c>
      <c r="M21" s="295"/>
      <c r="N21" s="181"/>
      <c r="O21" s="178"/>
    </row>
    <row r="22" spans="1:15" ht="16.95" customHeight="1">
      <c r="A22" s="294">
        <v>1</v>
      </c>
      <c r="B22" s="203">
        <f>'C1.1 Periodic(res)'!T11</f>
        <v>2025</v>
      </c>
      <c r="C22" s="204">
        <f>SUMIF('C1.2 Periodic(com)'!$B$12:$B$111, C$20, 'C1.2 Periodic(com)'!$T$12:$T$111)</f>
        <v>0</v>
      </c>
      <c r="D22" s="205">
        <f>SUMIF('C1.2 Periodic(com)'!$B$12:$B$111, D$20, 'C1.2 Periodic(com)'!$T$12:$T$111)</f>
        <v>0</v>
      </c>
      <c r="E22" s="205">
        <f>SUMIF('C1.2 Periodic(com)'!$B$12:$B$111, E$20, 'C1.2 Periodic(com)'!$T$12:$T$111)</f>
        <v>0</v>
      </c>
      <c r="F22" s="205">
        <f t="shared" ref="F22:F31" si="0">SUM(C22:E22)</f>
        <v>0</v>
      </c>
      <c r="G22" s="209">
        <f t="shared" ref="G22:G31" si="1">F22*(N22)</f>
        <v>0</v>
      </c>
      <c r="H22" s="210">
        <f>G22</f>
        <v>0</v>
      </c>
      <c r="I22" s="211"/>
      <c r="J22" s="209">
        <f>yearly</f>
        <v>0</v>
      </c>
      <c r="K22" s="209">
        <f t="shared" ref="K22:K31" si="2">G22</f>
        <v>0</v>
      </c>
      <c r="L22" s="209">
        <f>SUM(L21,M21,J22,I22)-K22</f>
        <v>0</v>
      </c>
      <c r="M22" s="295">
        <f>IF(L22&gt;=0, (L22*(100%+$D$16))-L22, 0)</f>
        <v>0</v>
      </c>
      <c r="N22" s="182">
        <f t="shared" ref="N22:N31" si="3">(1+$D$11)^A22</f>
        <v>1</v>
      </c>
      <c r="O22" s="179">
        <f>100%+$D$16</f>
        <v>1</v>
      </c>
    </row>
    <row r="23" spans="1:15" ht="16.95" customHeight="1">
      <c r="A23" s="294">
        <v>2</v>
      </c>
      <c r="B23" s="203">
        <f>B22+1</f>
        <v>2026</v>
      </c>
      <c r="C23" s="204">
        <f>SUMIF('C1.2 Periodic(com)'!$B$12:$B$111, C$20, 'C1.2 Periodic(com)'!$U$12:$U$111)</f>
        <v>0</v>
      </c>
      <c r="D23" s="205">
        <f>SUMIF('C1.2 Periodic(com)'!$B$12:$B$111, D$20, 'C1.2 Periodic(com)'!$U$12:$U$111)</f>
        <v>0</v>
      </c>
      <c r="E23" s="205">
        <f>SUMIF('C1.2 Periodic(com)'!$B$12:$B$111, E$20, 'C1.2 Periodic(com)'!$U$12:$U$111)</f>
        <v>0</v>
      </c>
      <c r="F23" s="205">
        <f t="shared" si="0"/>
        <v>0</v>
      </c>
      <c r="G23" s="209">
        <f t="shared" si="1"/>
        <v>0</v>
      </c>
      <c r="H23" s="210">
        <f>H22+G23</f>
        <v>0</v>
      </c>
      <c r="I23" s="211"/>
      <c r="J23" s="209">
        <f t="shared" ref="J23:J31" si="4">yearly</f>
        <v>0</v>
      </c>
      <c r="K23" s="209">
        <f t="shared" si="2"/>
        <v>0</v>
      </c>
      <c r="L23" s="209">
        <f>SUM(L22,M22,J23,I23)-K23</f>
        <v>0</v>
      </c>
      <c r="M23" s="295">
        <f t="shared" ref="M23:M30" si="5">IF(L23&gt;=0, (L23*(100%+$D$16))-L23, 0)</f>
        <v>0</v>
      </c>
      <c r="N23" s="182">
        <f t="shared" si="3"/>
        <v>1</v>
      </c>
      <c r="O23" s="179">
        <f t="shared" ref="O23:O31" si="6">100%+$D$16</f>
        <v>1</v>
      </c>
    </row>
    <row r="24" spans="1:15" ht="16.95" customHeight="1">
      <c r="A24" s="294">
        <v>3</v>
      </c>
      <c r="B24" s="203">
        <f t="shared" ref="B24:B31" si="7">B23+1</f>
        <v>2027</v>
      </c>
      <c r="C24" s="204">
        <f>SUMIF('C1.2 Periodic(com)'!$B$12:$B$111, C$20, 'C1.2 Periodic(com)'!$V$12:$V$111)</f>
        <v>0</v>
      </c>
      <c r="D24" s="205">
        <f>SUMIF('C1.2 Periodic(com)'!$B$12:$B$111, D$20, 'C1.2 Periodic(com)'!$V$12:$V$111)</f>
        <v>0</v>
      </c>
      <c r="E24" s="205">
        <f>SUMIF('C1.2 Periodic(com)'!$B$12:$B$111, E$20, 'C1.2 Periodic(com)'!$V$12:$V$111)</f>
        <v>0</v>
      </c>
      <c r="F24" s="205">
        <f t="shared" si="0"/>
        <v>0</v>
      </c>
      <c r="G24" s="209">
        <f t="shared" si="1"/>
        <v>0</v>
      </c>
      <c r="H24" s="210">
        <f>H23+G24</f>
        <v>0</v>
      </c>
      <c r="I24" s="211"/>
      <c r="J24" s="209">
        <f t="shared" si="4"/>
        <v>0</v>
      </c>
      <c r="K24" s="209">
        <f t="shared" si="2"/>
        <v>0</v>
      </c>
      <c r="L24" s="209">
        <f>SUM(L23,M23,J24,I24)-K24</f>
        <v>0</v>
      </c>
      <c r="M24" s="295">
        <f t="shared" si="5"/>
        <v>0</v>
      </c>
      <c r="N24" s="182">
        <f t="shared" si="3"/>
        <v>1</v>
      </c>
      <c r="O24" s="179">
        <f t="shared" si="6"/>
        <v>1</v>
      </c>
    </row>
    <row r="25" spans="1:15" ht="16.95" customHeight="1">
      <c r="A25" s="294">
        <v>4</v>
      </c>
      <c r="B25" s="203">
        <f t="shared" si="7"/>
        <v>2028</v>
      </c>
      <c r="C25" s="204">
        <f>SUMIF('C1.2 Periodic(com)'!$B$12:$B$111, C$20, 'C1.2 Periodic(com)'!$W$12:$W$111)</f>
        <v>0</v>
      </c>
      <c r="D25" s="205">
        <f>SUMIF('C1.2 Periodic(com)'!$B$12:$B$111, D$20, 'C1.2 Periodic(com)'!$W$12:$W$111)</f>
        <v>0</v>
      </c>
      <c r="E25" s="205">
        <f>SUMIF('C1.2 Periodic(com)'!$B$12:$B$111, E$20, 'C1.2 Periodic(com)'!$W$12:$W$111)</f>
        <v>0</v>
      </c>
      <c r="F25" s="205">
        <f t="shared" si="0"/>
        <v>0</v>
      </c>
      <c r="G25" s="209">
        <f t="shared" si="1"/>
        <v>0</v>
      </c>
      <c r="H25" s="210">
        <f t="shared" ref="H25:H31" si="8">H24+G25</f>
        <v>0</v>
      </c>
      <c r="I25" s="211"/>
      <c r="J25" s="209">
        <f t="shared" si="4"/>
        <v>0</v>
      </c>
      <c r="K25" s="209">
        <f t="shared" si="2"/>
        <v>0</v>
      </c>
      <c r="L25" s="209">
        <f t="shared" ref="L25:L30" si="9">SUM(L24,M24,J25,I25)-K25</f>
        <v>0</v>
      </c>
      <c r="M25" s="295">
        <f t="shared" si="5"/>
        <v>0</v>
      </c>
      <c r="N25" s="182">
        <f t="shared" si="3"/>
        <v>1</v>
      </c>
      <c r="O25" s="179">
        <f t="shared" si="6"/>
        <v>1</v>
      </c>
    </row>
    <row r="26" spans="1:15" ht="16.95" customHeight="1">
      <c r="A26" s="294">
        <v>5</v>
      </c>
      <c r="B26" s="203">
        <f t="shared" si="7"/>
        <v>2029</v>
      </c>
      <c r="C26" s="204">
        <f>SUMIF('C1.2 Periodic(com)'!$B$12:$B$111, C$20, 'C1.2 Periodic(com)'!$X$12:$X$111)</f>
        <v>0</v>
      </c>
      <c r="D26" s="205">
        <f>SUMIF('C1.2 Periodic(com)'!$B$12:$B$111, D$20, 'C1.2 Periodic(com)'!$X$12:$X$111)</f>
        <v>0</v>
      </c>
      <c r="E26" s="205">
        <f>SUMIF('C1.2 Periodic(com)'!$B$12:$B$111, E$20, 'C1.2 Periodic(com)'!$X$12:$X$111)</f>
        <v>0</v>
      </c>
      <c r="F26" s="205">
        <f t="shared" si="0"/>
        <v>0</v>
      </c>
      <c r="G26" s="209">
        <f t="shared" si="1"/>
        <v>0</v>
      </c>
      <c r="H26" s="210">
        <f t="shared" si="8"/>
        <v>0</v>
      </c>
      <c r="I26" s="211"/>
      <c r="J26" s="209">
        <f t="shared" si="4"/>
        <v>0</v>
      </c>
      <c r="K26" s="209">
        <f t="shared" si="2"/>
        <v>0</v>
      </c>
      <c r="L26" s="209">
        <f t="shared" si="9"/>
        <v>0</v>
      </c>
      <c r="M26" s="295">
        <f t="shared" si="5"/>
        <v>0</v>
      </c>
      <c r="N26" s="182">
        <f t="shared" si="3"/>
        <v>1</v>
      </c>
      <c r="O26" s="179">
        <f t="shared" si="6"/>
        <v>1</v>
      </c>
    </row>
    <row r="27" spans="1:15" ht="16.95" customHeight="1">
      <c r="A27" s="294">
        <v>6</v>
      </c>
      <c r="B27" s="203">
        <f t="shared" si="7"/>
        <v>2030</v>
      </c>
      <c r="C27" s="204">
        <f>SUMIF('C1.2 Periodic(com)'!$B$12:$B$111, C$20, 'C1.2 Periodic(com)'!$Y$12:$Y$111)</f>
        <v>0</v>
      </c>
      <c r="D27" s="205">
        <f>SUMIF('C1.2 Periodic(com)'!$B$12:$B$111, D$20, 'C1.2 Periodic(com)'!$Y$12:$Y$111)</f>
        <v>0</v>
      </c>
      <c r="E27" s="205">
        <f>SUMIF('C1.2 Periodic(com)'!$B$12:$B$111, E$20, 'C1.2 Periodic(com)'!$Y$12:$Y$111)</f>
        <v>0</v>
      </c>
      <c r="F27" s="205">
        <f t="shared" si="0"/>
        <v>0</v>
      </c>
      <c r="G27" s="209">
        <f t="shared" si="1"/>
        <v>0</v>
      </c>
      <c r="H27" s="210">
        <f t="shared" si="8"/>
        <v>0</v>
      </c>
      <c r="I27" s="211"/>
      <c r="J27" s="209">
        <f t="shared" si="4"/>
        <v>0</v>
      </c>
      <c r="K27" s="209">
        <f t="shared" si="2"/>
        <v>0</v>
      </c>
      <c r="L27" s="209">
        <f t="shared" si="9"/>
        <v>0</v>
      </c>
      <c r="M27" s="295">
        <f t="shared" si="5"/>
        <v>0</v>
      </c>
      <c r="N27" s="182">
        <f t="shared" si="3"/>
        <v>1</v>
      </c>
      <c r="O27" s="179">
        <f t="shared" si="6"/>
        <v>1</v>
      </c>
    </row>
    <row r="28" spans="1:15" ht="16.95" customHeight="1">
      <c r="A28" s="294">
        <v>7</v>
      </c>
      <c r="B28" s="203">
        <f t="shared" si="7"/>
        <v>2031</v>
      </c>
      <c r="C28" s="204">
        <f>SUMIF('C1.2 Periodic(com)'!$B$12:$B$111, C$20, 'C1.2 Periodic(com)'!$Z$12:$Z$111)</f>
        <v>0</v>
      </c>
      <c r="D28" s="205">
        <f>SUMIF('C1.2 Periodic(com)'!$B$12:$B$111, D$20, 'C1.2 Periodic(com)'!$Z$12:$Z$111)</f>
        <v>0</v>
      </c>
      <c r="E28" s="205">
        <f>SUMIF('C1.2 Periodic(com)'!$B$12:$B$111, E$20, 'C1.2 Periodic(com)'!$Z$12:$Z$111)</f>
        <v>0</v>
      </c>
      <c r="F28" s="205">
        <f t="shared" si="0"/>
        <v>0</v>
      </c>
      <c r="G28" s="209">
        <f t="shared" si="1"/>
        <v>0</v>
      </c>
      <c r="H28" s="210">
        <f t="shared" si="8"/>
        <v>0</v>
      </c>
      <c r="I28" s="211"/>
      <c r="J28" s="209">
        <f t="shared" si="4"/>
        <v>0</v>
      </c>
      <c r="K28" s="209">
        <f t="shared" si="2"/>
        <v>0</v>
      </c>
      <c r="L28" s="209">
        <f>SUM(L27,M27,J28,I28)-K28</f>
        <v>0</v>
      </c>
      <c r="M28" s="295">
        <f t="shared" si="5"/>
        <v>0</v>
      </c>
      <c r="N28" s="182">
        <f t="shared" si="3"/>
        <v>1</v>
      </c>
      <c r="O28" s="179">
        <f t="shared" si="6"/>
        <v>1</v>
      </c>
    </row>
    <row r="29" spans="1:15" ht="16.95" customHeight="1">
      <c r="A29" s="294">
        <v>8</v>
      </c>
      <c r="B29" s="203">
        <f t="shared" si="7"/>
        <v>2032</v>
      </c>
      <c r="C29" s="204">
        <f>SUMIF('C1.2 Periodic(com)'!$B$12:$B$111, C$20, 'C1.2 Periodic(com)'!$AA$12:$AA$111)</f>
        <v>0</v>
      </c>
      <c r="D29" s="205">
        <f>SUMIF('C1.2 Periodic(com)'!$B$12:$B$111, D$20, 'C1.2 Periodic(com)'!$AA$12:$AA$111)</f>
        <v>0</v>
      </c>
      <c r="E29" s="205">
        <f>SUMIF('C1.2 Periodic(com)'!$B$12:$B$111, E$20, 'C1.2 Periodic(com)'!$AA$12:$AA$111)</f>
        <v>0</v>
      </c>
      <c r="F29" s="205">
        <f t="shared" si="0"/>
        <v>0</v>
      </c>
      <c r="G29" s="209">
        <f t="shared" si="1"/>
        <v>0</v>
      </c>
      <c r="H29" s="210">
        <f t="shared" si="8"/>
        <v>0</v>
      </c>
      <c r="I29" s="211"/>
      <c r="J29" s="209">
        <f t="shared" si="4"/>
        <v>0</v>
      </c>
      <c r="K29" s="209">
        <f t="shared" si="2"/>
        <v>0</v>
      </c>
      <c r="L29" s="209">
        <f t="shared" si="9"/>
        <v>0</v>
      </c>
      <c r="M29" s="295">
        <f t="shared" si="5"/>
        <v>0</v>
      </c>
      <c r="N29" s="182">
        <f t="shared" si="3"/>
        <v>1</v>
      </c>
      <c r="O29" s="179">
        <f t="shared" si="6"/>
        <v>1</v>
      </c>
    </row>
    <row r="30" spans="1:15" ht="16.95" customHeight="1">
      <c r="A30" s="294">
        <v>9</v>
      </c>
      <c r="B30" s="203">
        <f t="shared" si="7"/>
        <v>2033</v>
      </c>
      <c r="C30" s="204">
        <f>SUMIF('C1.2 Periodic(com)'!$B$12:$B$111, C$20, 'C1.2 Periodic(com)'!$AB$12:$AB$111)</f>
        <v>0</v>
      </c>
      <c r="D30" s="205">
        <f>SUMIF('C1.2 Periodic(com)'!$B$12:$B$111, D$20, 'C1.2 Periodic(com)'!$AB$12:$AB$111)</f>
        <v>0</v>
      </c>
      <c r="E30" s="205">
        <f>SUMIF('C1.2 Periodic(com)'!$B$12:$B$111, E$20, 'C1.2 Periodic(com)'!$AB$12:$AB$111)</f>
        <v>0</v>
      </c>
      <c r="F30" s="205">
        <f t="shared" si="0"/>
        <v>0</v>
      </c>
      <c r="G30" s="209">
        <f t="shared" si="1"/>
        <v>0</v>
      </c>
      <c r="H30" s="210">
        <f t="shared" si="8"/>
        <v>0</v>
      </c>
      <c r="I30" s="211"/>
      <c r="J30" s="209">
        <f t="shared" si="4"/>
        <v>0</v>
      </c>
      <c r="K30" s="209">
        <f t="shared" si="2"/>
        <v>0</v>
      </c>
      <c r="L30" s="209">
        <f t="shared" si="9"/>
        <v>0</v>
      </c>
      <c r="M30" s="295">
        <f t="shared" si="5"/>
        <v>0</v>
      </c>
      <c r="N30" s="182">
        <f t="shared" si="3"/>
        <v>1</v>
      </c>
      <c r="O30" s="179">
        <f t="shared" si="6"/>
        <v>1</v>
      </c>
    </row>
    <row r="31" spans="1:15" ht="16.95" customHeight="1" thickBot="1">
      <c r="A31" s="296">
        <v>10</v>
      </c>
      <c r="B31" s="297">
        <f t="shared" si="7"/>
        <v>2034</v>
      </c>
      <c r="C31" s="298">
        <f>SUMIF('C1.2 Periodic(com)'!$B$12:$B$111, C$20, 'C1.2 Periodic(com)'!$AC$12:$AC$111)</f>
        <v>0</v>
      </c>
      <c r="D31" s="299">
        <f>SUMIF('C1.2 Periodic(com)'!$B$12:$B$111, D$20, 'C1.2 Periodic(com)'!$AC$12:$AC$111)</f>
        <v>0</v>
      </c>
      <c r="E31" s="299">
        <f>SUMIF('C1.2 Periodic(com)'!$B$12:$B$111, E$20, 'C1.2 Periodic(com)'!$AC$12:$AC$111)</f>
        <v>0</v>
      </c>
      <c r="F31" s="299">
        <f t="shared" si="0"/>
        <v>0</v>
      </c>
      <c r="G31" s="300">
        <f t="shared" si="1"/>
        <v>0</v>
      </c>
      <c r="H31" s="301">
        <f t="shared" si="8"/>
        <v>0</v>
      </c>
      <c r="I31" s="302"/>
      <c r="J31" s="300">
        <f t="shared" si="4"/>
        <v>0</v>
      </c>
      <c r="K31" s="300">
        <f t="shared" si="2"/>
        <v>0</v>
      </c>
      <c r="L31" s="300">
        <f>SUM(L30,M30,J31,I31)-K31</f>
        <v>0</v>
      </c>
      <c r="M31" s="303">
        <f>IF(L31&gt;=0, (L31*(100%+$D$16))-L31, 0)</f>
        <v>0</v>
      </c>
      <c r="N31" s="182">
        <f t="shared" si="3"/>
        <v>1</v>
      </c>
      <c r="O31" s="179">
        <f t="shared" si="6"/>
        <v>1</v>
      </c>
    </row>
    <row r="32" spans="1:15">
      <c r="L32" s="188"/>
      <c r="M32" s="188"/>
    </row>
  </sheetData>
  <customSheetViews>
    <customSheetView guid="{C55BEEA4-C7C0-4DC5-8BAF-692055B5AA15}" scale="70" showPageBreaks="1" fitToPage="1" printArea="1" hiddenRows="1" hiddenColumns="1" view="pageBreakPreview" topLeftCell="A7">
      <selection activeCell="L20" sqref="L20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1"/>
      <headerFooter>
        <oddFooter>Page &amp;P of &amp;N</oddFooter>
      </headerFooter>
    </customSheetView>
    <customSheetView guid="{96CC6107-9CCE-429C-BFFD-A79E6F82B4AC}" scale="70" showPageBreaks="1" fitToPage="1" printArea="1" hiddenRows="1" hiddenColumns="1" view="pageBreakPreview" topLeftCell="A4">
      <selection activeCell="L20" sqref="L20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2"/>
      <headerFooter>
        <oddFooter>Page &amp;P of &amp;N</oddFooter>
      </headerFooter>
    </customSheetView>
  </customSheetViews>
  <mergeCells count="12">
    <mergeCell ref="J19:M19"/>
    <mergeCell ref="L1:M1"/>
    <mergeCell ref="A8:M8"/>
    <mergeCell ref="A10:D10"/>
    <mergeCell ref="A11:C11"/>
    <mergeCell ref="A12:C12"/>
    <mergeCell ref="A13:C13"/>
    <mergeCell ref="A14:C14"/>
    <mergeCell ref="A15:C15"/>
    <mergeCell ref="A16:C16"/>
    <mergeCell ref="C18:H18"/>
    <mergeCell ref="I18:M18"/>
  </mergeCells>
  <phoneticPr fontId="17" type="noConversion"/>
  <conditionalFormatting sqref="J22:M31">
    <cfRule type="cellIs" dxfId="5" priority="2" operator="lessThan">
      <formula>0</formula>
    </cfRule>
  </conditionalFormatting>
  <conditionalFormatting sqref="L21">
    <cfRule type="cellIs" dxfId="4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3"/>
  <headerFooter>
    <oddFooter>Page &amp;P of &amp;N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Data!$A$2:$A$4</xm:f>
          </x14:formula1>
          <xm:sqref>C20:E21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2"/>
  <sheetViews>
    <sheetView topLeftCell="A10" zoomScale="70" zoomScaleNormal="70" zoomScaleSheetLayoutView="70" zoomScalePageLayoutView="70" workbookViewId="0">
      <selection activeCell="H11" sqref="H11"/>
    </sheetView>
  </sheetViews>
  <sheetFormatPr defaultColWidth="8.88671875" defaultRowHeight="14.4"/>
  <cols>
    <col min="1" max="1" width="7.6640625" style="185" customWidth="1"/>
    <col min="2" max="2" width="10.109375" style="185" customWidth="1"/>
    <col min="3" max="3" width="16.5546875" style="186" customWidth="1"/>
    <col min="4" max="4" width="12.6640625" style="186" customWidth="1"/>
    <col min="5" max="5" width="13.6640625" style="186" customWidth="1"/>
    <col min="6" max="6" width="16.6640625" style="186" customWidth="1"/>
    <col min="7" max="7" width="13.109375" style="187" customWidth="1"/>
    <col min="8" max="8" width="16.6640625" style="187" customWidth="1"/>
    <col min="9" max="9" width="16.44140625" style="187" customWidth="1"/>
    <col min="10" max="10" width="14.33203125" style="187" customWidth="1"/>
    <col min="11" max="11" width="14.6640625" style="187" customWidth="1"/>
    <col min="12" max="12" width="15.33203125" style="187" customWidth="1"/>
    <col min="13" max="13" width="16.33203125" style="187" customWidth="1"/>
    <col min="14" max="14" width="13.6640625" style="187" hidden="1" customWidth="1"/>
    <col min="15" max="15" width="9" style="188" hidden="1" customWidth="1"/>
    <col min="16" max="16" width="14.109375" style="187" customWidth="1"/>
    <col min="17" max="17" width="14.33203125" style="187" customWidth="1"/>
    <col min="18" max="18" width="14.44140625" style="187" customWidth="1"/>
    <col min="19" max="19" width="13.5546875" style="187" customWidth="1"/>
    <col min="20" max="20" width="16.109375" style="185" hidden="1" customWidth="1"/>
    <col min="21" max="21" width="18.33203125" style="185" hidden="1" customWidth="1"/>
    <col min="22" max="16384" width="8.88671875" style="185"/>
  </cols>
  <sheetData>
    <row r="1" spans="1:20" ht="25.8">
      <c r="A1" s="452" t="str">
        <f>Cover!G10</f>
        <v>ABC building</v>
      </c>
      <c r="K1" s="70" t="s">
        <v>720</v>
      </c>
      <c r="L1" s="504">
        <f>Cover!G13</f>
        <v>45717</v>
      </c>
      <c r="M1" s="504"/>
      <c r="N1" s="185"/>
      <c r="O1" s="185"/>
      <c r="P1" s="185"/>
      <c r="Q1" s="185"/>
      <c r="R1" s="185"/>
      <c r="S1" s="185"/>
    </row>
    <row r="2" spans="1:20" ht="9" customHeight="1">
      <c r="S2" s="186"/>
    </row>
    <row r="3" spans="1:20" ht="23.4">
      <c r="A3" s="76" t="s">
        <v>906</v>
      </c>
      <c r="P3" s="188"/>
      <c r="Q3" s="188"/>
      <c r="R3" s="188"/>
      <c r="S3" s="188"/>
    </row>
    <row r="4" spans="1:20" ht="4.95" customHeight="1">
      <c r="A4" s="76"/>
      <c r="P4" s="188"/>
      <c r="Q4" s="188"/>
      <c r="R4" s="188"/>
      <c r="S4" s="188"/>
    </row>
    <row r="5" spans="1:20" ht="25.95" customHeight="1" thickBot="1">
      <c r="A5" s="325" t="s">
        <v>892</v>
      </c>
      <c r="B5" s="446"/>
      <c r="C5" s="319"/>
      <c r="D5" s="319"/>
      <c r="E5" s="319"/>
      <c r="F5" s="319"/>
      <c r="G5" s="447"/>
      <c r="H5" s="447"/>
      <c r="I5" s="447"/>
      <c r="J5" s="447"/>
      <c r="K5" s="447"/>
      <c r="L5" s="447"/>
      <c r="M5" s="447"/>
      <c r="N5" s="321"/>
      <c r="O5" s="321"/>
      <c r="P5" s="188"/>
      <c r="Q5" s="188"/>
      <c r="R5" s="188"/>
      <c r="S5" s="188"/>
    </row>
    <row r="6" spans="1:20" ht="19.2" customHeight="1" thickBot="1">
      <c r="A6" s="184"/>
      <c r="B6" s="317" t="s">
        <v>730</v>
      </c>
      <c r="C6" s="318"/>
      <c r="D6" s="319"/>
      <c r="E6" s="319"/>
      <c r="F6" s="319"/>
      <c r="G6" s="447"/>
      <c r="H6" s="447"/>
      <c r="I6" s="447"/>
      <c r="J6" s="447"/>
      <c r="K6" s="447"/>
      <c r="L6" s="447"/>
      <c r="M6" s="447"/>
      <c r="N6" s="321"/>
      <c r="O6" s="321"/>
      <c r="P6" s="188"/>
      <c r="Q6" s="188"/>
      <c r="R6" s="188"/>
      <c r="S6" s="188"/>
    </row>
    <row r="7" spans="1:20" ht="18.600000000000001" customHeight="1" thickBot="1">
      <c r="A7" s="448"/>
      <c r="B7" s="317" t="s">
        <v>840</v>
      </c>
      <c r="C7" s="318"/>
      <c r="D7" s="319"/>
      <c r="E7" s="319"/>
      <c r="F7" s="319"/>
      <c r="G7" s="447"/>
      <c r="H7" s="447"/>
      <c r="I7" s="447"/>
      <c r="J7" s="447"/>
      <c r="K7" s="447"/>
      <c r="L7" s="447"/>
      <c r="M7" s="447"/>
      <c r="N7" s="321"/>
      <c r="O7" s="321"/>
      <c r="P7" s="188"/>
      <c r="Q7" s="188"/>
      <c r="R7" s="188"/>
      <c r="S7" s="188"/>
    </row>
    <row r="8" spans="1:20" ht="126" customHeight="1">
      <c r="A8" s="505" t="s">
        <v>896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323"/>
      <c r="O8" s="323"/>
      <c r="P8" s="455"/>
      <c r="Q8" s="455"/>
      <c r="R8" s="455"/>
      <c r="S8" s="455"/>
    </row>
    <row r="9" spans="1:20" ht="12" customHeight="1" thickBot="1">
      <c r="A9" s="183"/>
      <c r="B9" s="118"/>
      <c r="C9" s="119"/>
    </row>
    <row r="10" spans="1:20" ht="21" customHeight="1" thickBot="1">
      <c r="A10" s="506" t="s">
        <v>722</v>
      </c>
      <c r="B10" s="506"/>
      <c r="C10" s="506"/>
      <c r="D10" s="506"/>
      <c r="F10" s="90"/>
      <c r="G10" s="186"/>
      <c r="O10" s="187"/>
      <c r="P10" s="188"/>
      <c r="T10" s="187"/>
    </row>
    <row r="11" spans="1:20" ht="18.600000000000001" customHeight="1">
      <c r="A11" s="507" t="s">
        <v>724</v>
      </c>
      <c r="B11" s="508"/>
      <c r="C11" s="508"/>
      <c r="D11" s="221"/>
      <c r="E11" s="189"/>
      <c r="F11" s="190"/>
      <c r="G11" s="186"/>
      <c r="O11" s="187"/>
      <c r="P11" s="188"/>
      <c r="T11" s="187"/>
    </row>
    <row r="12" spans="1:20" ht="18.600000000000001" customHeight="1">
      <c r="A12" s="502" t="s">
        <v>676</v>
      </c>
      <c r="B12" s="503"/>
      <c r="C12" s="503"/>
      <c r="D12" s="222"/>
      <c r="E12" s="189"/>
      <c r="F12" s="190"/>
      <c r="G12" s="186"/>
      <c r="O12" s="187"/>
      <c r="P12" s="188"/>
      <c r="T12" s="187"/>
    </row>
    <row r="13" spans="1:20" ht="30.75" customHeight="1">
      <c r="A13" s="502" t="s">
        <v>727</v>
      </c>
      <c r="B13" s="503"/>
      <c r="C13" s="503"/>
      <c r="D13" s="223"/>
      <c r="E13" s="189"/>
      <c r="F13" s="190"/>
      <c r="G13" s="186"/>
      <c r="O13" s="187"/>
      <c r="P13" s="188"/>
      <c r="T13" s="187"/>
    </row>
    <row r="14" spans="1:20" ht="18.600000000000001" hidden="1" customHeight="1">
      <c r="A14" s="512" t="s">
        <v>710</v>
      </c>
      <c r="B14" s="513"/>
      <c r="C14" s="513"/>
      <c r="D14" s="223">
        <f>D12*D13</f>
        <v>0</v>
      </c>
      <c r="E14" s="189"/>
      <c r="F14" s="190"/>
      <c r="G14" s="186"/>
      <c r="O14" s="187"/>
      <c r="P14" s="188"/>
      <c r="T14" s="187"/>
    </row>
    <row r="15" spans="1:20" ht="19.95" customHeight="1">
      <c r="A15" s="502" t="s">
        <v>711</v>
      </c>
      <c r="B15" s="503"/>
      <c r="C15" s="503"/>
      <c r="D15" s="223"/>
      <c r="E15" s="189"/>
      <c r="F15" s="190"/>
      <c r="G15" s="186"/>
      <c r="O15" s="187"/>
      <c r="P15" s="188"/>
      <c r="T15" s="187"/>
    </row>
    <row r="16" spans="1:20" ht="33" customHeight="1" thickBot="1">
      <c r="A16" s="514" t="s">
        <v>742</v>
      </c>
      <c r="B16" s="515"/>
      <c r="C16" s="515"/>
      <c r="D16" s="224"/>
      <c r="E16" s="189"/>
      <c r="F16" s="190"/>
      <c r="G16" s="186"/>
      <c r="O16" s="187"/>
      <c r="P16" s="188"/>
      <c r="T16" s="187"/>
    </row>
    <row r="17" spans="1:19" ht="15" thickBot="1"/>
    <row r="18" spans="1:19" ht="31.95" customHeight="1" thickTop="1">
      <c r="A18" s="290" t="s">
        <v>715</v>
      </c>
      <c r="B18" s="291" t="s">
        <v>709</v>
      </c>
      <c r="C18" s="521" t="s">
        <v>900</v>
      </c>
      <c r="D18" s="522"/>
      <c r="E18" s="522"/>
      <c r="F18" s="522"/>
      <c r="G18" s="522"/>
      <c r="H18" s="523"/>
      <c r="I18" s="519" t="s">
        <v>899</v>
      </c>
      <c r="J18" s="517"/>
      <c r="K18" s="517"/>
      <c r="L18" s="517"/>
      <c r="M18" s="520"/>
      <c r="N18" s="191"/>
      <c r="O18" s="191"/>
      <c r="P18" s="185"/>
      <c r="Q18" s="185"/>
      <c r="R18" s="185"/>
      <c r="S18" s="185"/>
    </row>
    <row r="19" spans="1:19" ht="18.600000000000001" customHeight="1">
      <c r="A19" s="304"/>
      <c r="B19" s="193"/>
      <c r="C19" s="194"/>
      <c r="D19" s="195"/>
      <c r="E19" s="195"/>
      <c r="F19" s="195"/>
      <c r="G19" s="195"/>
      <c r="H19" s="196"/>
      <c r="I19" s="197"/>
      <c r="J19" s="509" t="s">
        <v>723</v>
      </c>
      <c r="K19" s="510"/>
      <c r="L19" s="510"/>
      <c r="M19" s="511"/>
      <c r="N19" s="192"/>
      <c r="O19" s="192"/>
      <c r="P19" s="185"/>
      <c r="Q19" s="185"/>
      <c r="R19" s="185"/>
      <c r="S19" s="185"/>
    </row>
    <row r="20" spans="1:19" s="69" customFormat="1" ht="67.95" customHeight="1" thickBot="1">
      <c r="A20" s="292"/>
      <c r="B20" s="198"/>
      <c r="C20" s="199" t="s">
        <v>392</v>
      </c>
      <c r="D20" s="200" t="s">
        <v>393</v>
      </c>
      <c r="E20" s="200" t="s">
        <v>0</v>
      </c>
      <c r="F20" s="200" t="s">
        <v>894</v>
      </c>
      <c r="G20" s="200" t="s">
        <v>728</v>
      </c>
      <c r="H20" s="201" t="s">
        <v>904</v>
      </c>
      <c r="I20" s="202" t="s">
        <v>716</v>
      </c>
      <c r="J20" s="200" t="s">
        <v>726</v>
      </c>
      <c r="K20" s="200" t="s">
        <v>712</v>
      </c>
      <c r="L20" s="200" t="s">
        <v>713</v>
      </c>
      <c r="M20" s="293" t="s">
        <v>714</v>
      </c>
      <c r="N20" s="327" t="s">
        <v>719</v>
      </c>
      <c r="O20" s="177" t="s">
        <v>706</v>
      </c>
    </row>
    <row r="21" spans="1:19" ht="16.95" customHeight="1">
      <c r="A21" s="294"/>
      <c r="B21" s="203"/>
      <c r="C21" s="208"/>
      <c r="D21" s="206"/>
      <c r="E21" s="206"/>
      <c r="F21" s="206"/>
      <c r="G21" s="206"/>
      <c r="H21" s="207"/>
      <c r="I21" s="208"/>
      <c r="J21" s="206"/>
      <c r="K21" s="206"/>
      <c r="L21" s="209">
        <f>D15</f>
        <v>0</v>
      </c>
      <c r="M21" s="295"/>
      <c r="N21" s="181"/>
      <c r="O21" s="178"/>
      <c r="P21" s="185"/>
      <c r="Q21" s="185"/>
      <c r="R21" s="185"/>
      <c r="S21" s="185"/>
    </row>
    <row r="22" spans="1:19" ht="16.95" customHeight="1">
      <c r="A22" s="294">
        <v>1</v>
      </c>
      <c r="B22" s="203">
        <f>'C1.1 Periodic(res)'!T11</f>
        <v>2025</v>
      </c>
      <c r="C22" s="204">
        <f>SUMIF('C1.3 Periodic(club)'!$B$12:$B$110, C$20, 'C1.3 Periodic(club)'!$T$12:$T$110)</f>
        <v>0</v>
      </c>
      <c r="D22" s="205">
        <f>SUMIF('C1.3 Periodic(club)'!$B$12:$B$110, D$20, 'C1.3 Periodic(club)'!$T$12:$T$110)</f>
        <v>0</v>
      </c>
      <c r="E22" s="205">
        <f>SUMIF('C1.3 Periodic(club)'!$B$12:$B$110, E$20, 'C1.3 Periodic(club)'!$T$12:$T$110)</f>
        <v>0</v>
      </c>
      <c r="F22" s="209">
        <f>SUM(C22:E22)</f>
        <v>0</v>
      </c>
      <c r="G22" s="209">
        <f>F22*N22</f>
        <v>0</v>
      </c>
      <c r="H22" s="210">
        <f>G22</f>
        <v>0</v>
      </c>
      <c r="I22" s="211"/>
      <c r="J22" s="209">
        <f>yearly</f>
        <v>0</v>
      </c>
      <c r="K22" s="209">
        <f t="shared" ref="K22:K31" si="0">G22</f>
        <v>0</v>
      </c>
      <c r="L22" s="209">
        <f>SUM(L21,M21,J22,I22)-K22</f>
        <v>0</v>
      </c>
      <c r="M22" s="295">
        <f>IF(L22&gt;=0, (L22*(100%+$D$16))-L22, 0)</f>
        <v>0</v>
      </c>
      <c r="N22" s="182">
        <f t="shared" ref="N22:N31" si="1">(1+$D$11)^A22</f>
        <v>1</v>
      </c>
      <c r="O22" s="179">
        <f>100%+$D$16</f>
        <v>1</v>
      </c>
      <c r="P22" s="185"/>
      <c r="Q22" s="185"/>
      <c r="R22" s="185"/>
      <c r="S22" s="185"/>
    </row>
    <row r="23" spans="1:19" ht="16.95" customHeight="1">
      <c r="A23" s="294">
        <v>2</v>
      </c>
      <c r="B23" s="203">
        <f>B22+1</f>
        <v>2026</v>
      </c>
      <c r="C23" s="204">
        <f>SUMIF('C1.3 Periodic(club)'!$B$12:$B$110, C$20, 'C1.3 Periodic(club)'!$U$12:$U$110)</f>
        <v>0</v>
      </c>
      <c r="D23" s="205">
        <f>SUMIF('C1.3 Periodic(club)'!$B$12:$B$110, D$20, 'C1.3 Periodic(club)'!$U$12:$U$110)</f>
        <v>0</v>
      </c>
      <c r="E23" s="205">
        <f>SUMIF('C1.3 Periodic(club)'!$B$12:$B$110, E$20, 'C1.3 Periodic(club)'!$U$12:$U$110)</f>
        <v>0</v>
      </c>
      <c r="F23" s="209">
        <f t="shared" ref="F23:F31" si="2">SUM(C23:E23)</f>
        <v>0</v>
      </c>
      <c r="G23" s="209">
        <f t="shared" ref="G23:G31" si="3">F23*N23</f>
        <v>0</v>
      </c>
      <c r="H23" s="210">
        <f>H22+G23</f>
        <v>0</v>
      </c>
      <c r="I23" s="211"/>
      <c r="J23" s="209">
        <f t="shared" ref="J23:J31" si="4">yearly</f>
        <v>0</v>
      </c>
      <c r="K23" s="209">
        <f t="shared" si="0"/>
        <v>0</v>
      </c>
      <c r="L23" s="209">
        <f>SUM(L22,M22,J23,I23)-K23</f>
        <v>0</v>
      </c>
      <c r="M23" s="295">
        <f>IF(L23&gt;=0, (L23*(100%+$D$16))-L23, 0)</f>
        <v>0</v>
      </c>
      <c r="N23" s="182">
        <f t="shared" si="1"/>
        <v>1</v>
      </c>
      <c r="O23" s="179">
        <f t="shared" ref="O23:O31" si="5">100%+$D$16</f>
        <v>1</v>
      </c>
      <c r="P23" s="185"/>
      <c r="Q23" s="185"/>
      <c r="R23" s="185"/>
      <c r="S23" s="185"/>
    </row>
    <row r="24" spans="1:19" ht="16.95" customHeight="1">
      <c r="A24" s="294">
        <v>3</v>
      </c>
      <c r="B24" s="203">
        <f t="shared" ref="B24:B31" si="6">B23+1</f>
        <v>2027</v>
      </c>
      <c r="C24" s="204">
        <f>SUMIF('C1.3 Periodic(club)'!$B$12:$B$110, C$20, 'C1.3 Periodic(club)'!$V$12:$V$110)</f>
        <v>0</v>
      </c>
      <c r="D24" s="205">
        <f>SUMIF('C1.3 Periodic(club)'!$B$12:$B$110, D$20, 'C1.3 Periodic(club)'!$V$12:$V$110)</f>
        <v>0</v>
      </c>
      <c r="E24" s="205">
        <f>SUMIF('C1.3 Periodic(club)'!$B$12:$B$110, E$20, 'C1.3 Periodic(club)'!$V$12:$V$110)</f>
        <v>0</v>
      </c>
      <c r="F24" s="209">
        <f t="shared" si="2"/>
        <v>0</v>
      </c>
      <c r="G24" s="209">
        <f t="shared" si="3"/>
        <v>0</v>
      </c>
      <c r="H24" s="210">
        <f t="shared" ref="H24:H31" si="7">H23+G24</f>
        <v>0</v>
      </c>
      <c r="I24" s="211"/>
      <c r="J24" s="209">
        <f t="shared" si="4"/>
        <v>0</v>
      </c>
      <c r="K24" s="209">
        <f t="shared" si="0"/>
        <v>0</v>
      </c>
      <c r="L24" s="209">
        <f>SUM(L23,M23,J24,I24)-K24</f>
        <v>0</v>
      </c>
      <c r="M24" s="295">
        <f t="shared" ref="M24:M30" si="8">IF(L24&gt;=0, (L24*(100%+$D$16))-L24, 0)</f>
        <v>0</v>
      </c>
      <c r="N24" s="182">
        <f t="shared" si="1"/>
        <v>1</v>
      </c>
      <c r="O24" s="179">
        <f t="shared" si="5"/>
        <v>1</v>
      </c>
      <c r="P24" s="185"/>
      <c r="Q24" s="185"/>
      <c r="R24" s="185"/>
      <c r="S24" s="185"/>
    </row>
    <row r="25" spans="1:19" ht="16.95" customHeight="1">
      <c r="A25" s="294">
        <v>4</v>
      </c>
      <c r="B25" s="203">
        <f t="shared" si="6"/>
        <v>2028</v>
      </c>
      <c r="C25" s="204">
        <f>SUMIF('C1.3 Periodic(club)'!$B$12:$B$110, C$20, 'C1.3 Periodic(club)'!$W$12:$W$110)</f>
        <v>0</v>
      </c>
      <c r="D25" s="205">
        <f>SUMIF('C1.3 Periodic(club)'!$B$12:$B$110, D$20, 'C1.3 Periodic(club)'!$W$12:$W$110)</f>
        <v>0</v>
      </c>
      <c r="E25" s="205">
        <f>SUMIF('C1.3 Periodic(club)'!$B$12:$B$110, E$20, 'C1.3 Periodic(club)'!$W$12:$W$110)</f>
        <v>0</v>
      </c>
      <c r="F25" s="209">
        <f t="shared" si="2"/>
        <v>0</v>
      </c>
      <c r="G25" s="209">
        <f t="shared" si="3"/>
        <v>0</v>
      </c>
      <c r="H25" s="210">
        <f t="shared" si="7"/>
        <v>0</v>
      </c>
      <c r="I25" s="211"/>
      <c r="J25" s="209">
        <f t="shared" si="4"/>
        <v>0</v>
      </c>
      <c r="K25" s="209">
        <f t="shared" si="0"/>
        <v>0</v>
      </c>
      <c r="L25" s="209">
        <f t="shared" ref="L25:L30" si="9">SUM(L24,M24,J25,I25)-K25</f>
        <v>0</v>
      </c>
      <c r="M25" s="295">
        <f t="shared" si="8"/>
        <v>0</v>
      </c>
      <c r="N25" s="182">
        <f t="shared" si="1"/>
        <v>1</v>
      </c>
      <c r="O25" s="179">
        <f t="shared" si="5"/>
        <v>1</v>
      </c>
      <c r="P25" s="185"/>
      <c r="Q25" s="185"/>
      <c r="R25" s="185"/>
      <c r="S25" s="185"/>
    </row>
    <row r="26" spans="1:19" ht="16.95" customHeight="1">
      <c r="A26" s="294">
        <v>5</v>
      </c>
      <c r="B26" s="203">
        <f t="shared" si="6"/>
        <v>2029</v>
      </c>
      <c r="C26" s="204">
        <f>SUMIF('C1.3 Periodic(club)'!$B$12:$B$110, C$20, 'C1.3 Periodic(club)'!$X$12:$X$110)</f>
        <v>0</v>
      </c>
      <c r="D26" s="205">
        <f>SUMIF('C1.3 Periodic(club)'!$B$12:$B$110, D$20, 'C1.3 Periodic(club)'!$X$12:$X$110)</f>
        <v>0</v>
      </c>
      <c r="E26" s="205">
        <f>SUMIF('C1.3 Periodic(club)'!$B$12:$B$110, E$20, 'C1.3 Periodic(club)'!$X$12:$X$110)</f>
        <v>0</v>
      </c>
      <c r="F26" s="209">
        <f t="shared" si="2"/>
        <v>0</v>
      </c>
      <c r="G26" s="209">
        <f t="shared" si="3"/>
        <v>0</v>
      </c>
      <c r="H26" s="210">
        <f t="shared" si="7"/>
        <v>0</v>
      </c>
      <c r="I26" s="211"/>
      <c r="J26" s="209">
        <f t="shared" si="4"/>
        <v>0</v>
      </c>
      <c r="K26" s="209">
        <f t="shared" si="0"/>
        <v>0</v>
      </c>
      <c r="L26" s="209">
        <f t="shared" si="9"/>
        <v>0</v>
      </c>
      <c r="M26" s="295">
        <f t="shared" si="8"/>
        <v>0</v>
      </c>
      <c r="N26" s="182">
        <f t="shared" si="1"/>
        <v>1</v>
      </c>
      <c r="O26" s="179">
        <f t="shared" si="5"/>
        <v>1</v>
      </c>
      <c r="P26" s="185"/>
      <c r="Q26" s="185"/>
      <c r="R26" s="185"/>
      <c r="S26" s="185"/>
    </row>
    <row r="27" spans="1:19" ht="16.95" customHeight="1">
      <c r="A27" s="294">
        <v>6</v>
      </c>
      <c r="B27" s="203">
        <f t="shared" si="6"/>
        <v>2030</v>
      </c>
      <c r="C27" s="204">
        <f>SUMIF('C1.3 Periodic(club)'!$B$12:$B$110, C$20, 'C1.3 Periodic(club)'!$Y$12:$Y$110)</f>
        <v>0</v>
      </c>
      <c r="D27" s="205">
        <f>SUMIF('C1.3 Periodic(club)'!$B$12:$B$110, D$20, 'C1.3 Periodic(club)'!$Y$12:$Y$110)</f>
        <v>0</v>
      </c>
      <c r="E27" s="205">
        <f>SUMIF('C1.3 Periodic(club)'!$B$12:$B$110, E$20, 'C1.3 Periodic(club)'!$Y$12:$Y$110)</f>
        <v>0</v>
      </c>
      <c r="F27" s="209">
        <f t="shared" si="2"/>
        <v>0</v>
      </c>
      <c r="G27" s="209">
        <f t="shared" si="3"/>
        <v>0</v>
      </c>
      <c r="H27" s="210">
        <f t="shared" si="7"/>
        <v>0</v>
      </c>
      <c r="I27" s="211"/>
      <c r="J27" s="209">
        <f t="shared" si="4"/>
        <v>0</v>
      </c>
      <c r="K27" s="209">
        <f t="shared" si="0"/>
        <v>0</v>
      </c>
      <c r="L27" s="209">
        <f t="shared" si="9"/>
        <v>0</v>
      </c>
      <c r="M27" s="295">
        <f t="shared" si="8"/>
        <v>0</v>
      </c>
      <c r="N27" s="182">
        <f t="shared" si="1"/>
        <v>1</v>
      </c>
      <c r="O27" s="179">
        <f t="shared" si="5"/>
        <v>1</v>
      </c>
      <c r="P27" s="185"/>
      <c r="Q27" s="185"/>
      <c r="R27" s="185"/>
      <c r="S27" s="185"/>
    </row>
    <row r="28" spans="1:19" ht="16.95" customHeight="1">
      <c r="A28" s="294">
        <v>7</v>
      </c>
      <c r="B28" s="203">
        <f t="shared" si="6"/>
        <v>2031</v>
      </c>
      <c r="C28" s="204">
        <f>SUMIF('C1.3 Periodic(club)'!$B$12:$B$110, C$20, 'C1.3 Periodic(club)'!$Z$12:$Z$110)</f>
        <v>0</v>
      </c>
      <c r="D28" s="205">
        <f>SUMIF('C1.3 Periodic(club)'!$B$12:$B$110, D$20, 'C1.3 Periodic(club)'!$Z$12:$Z$110)</f>
        <v>0</v>
      </c>
      <c r="E28" s="205">
        <f>SUMIF('C1.3 Periodic(club)'!$B$12:$B$110, E$20, 'C1.3 Periodic(club)'!$Z$12:$Z$110)</f>
        <v>0</v>
      </c>
      <c r="F28" s="209">
        <f t="shared" si="2"/>
        <v>0</v>
      </c>
      <c r="G28" s="209">
        <f t="shared" si="3"/>
        <v>0</v>
      </c>
      <c r="H28" s="210">
        <f t="shared" si="7"/>
        <v>0</v>
      </c>
      <c r="I28" s="211"/>
      <c r="J28" s="209">
        <f t="shared" si="4"/>
        <v>0</v>
      </c>
      <c r="K28" s="209">
        <f t="shared" si="0"/>
        <v>0</v>
      </c>
      <c r="L28" s="209">
        <f>SUM(L27,M27,J28,I28)-K28</f>
        <v>0</v>
      </c>
      <c r="M28" s="295">
        <f t="shared" si="8"/>
        <v>0</v>
      </c>
      <c r="N28" s="182">
        <f t="shared" si="1"/>
        <v>1</v>
      </c>
      <c r="O28" s="179">
        <f t="shared" si="5"/>
        <v>1</v>
      </c>
      <c r="P28" s="185"/>
      <c r="Q28" s="185"/>
      <c r="R28" s="185"/>
      <c r="S28" s="185"/>
    </row>
    <row r="29" spans="1:19" ht="16.95" customHeight="1">
      <c r="A29" s="294">
        <v>8</v>
      </c>
      <c r="B29" s="203">
        <f t="shared" si="6"/>
        <v>2032</v>
      </c>
      <c r="C29" s="204">
        <f>SUMIF('C1.3 Periodic(club)'!$B$12:$B$110, C$20, 'C1.3 Periodic(club)'!$AA$12:$AA$110)</f>
        <v>0</v>
      </c>
      <c r="D29" s="205">
        <f>SUMIF('C1.3 Periodic(club)'!$B$12:$B$110, D$20, 'C1.3 Periodic(club)'!$AA$12:$AA$110)</f>
        <v>0</v>
      </c>
      <c r="E29" s="205">
        <f>SUMIF('C1.3 Periodic(club)'!$B$12:$B$110, E$20, 'C1.3 Periodic(club)'!$AA$12:$AA$110)</f>
        <v>0</v>
      </c>
      <c r="F29" s="209">
        <f t="shared" si="2"/>
        <v>0</v>
      </c>
      <c r="G29" s="209">
        <f t="shared" si="3"/>
        <v>0</v>
      </c>
      <c r="H29" s="210">
        <f t="shared" si="7"/>
        <v>0</v>
      </c>
      <c r="I29" s="211"/>
      <c r="J29" s="209">
        <f t="shared" si="4"/>
        <v>0</v>
      </c>
      <c r="K29" s="209">
        <f t="shared" si="0"/>
        <v>0</v>
      </c>
      <c r="L29" s="209">
        <f t="shared" si="9"/>
        <v>0</v>
      </c>
      <c r="M29" s="295">
        <f t="shared" si="8"/>
        <v>0</v>
      </c>
      <c r="N29" s="182">
        <f t="shared" si="1"/>
        <v>1</v>
      </c>
      <c r="O29" s="179">
        <f t="shared" si="5"/>
        <v>1</v>
      </c>
      <c r="P29" s="185"/>
      <c r="Q29" s="185"/>
      <c r="R29" s="185"/>
      <c r="S29" s="185"/>
    </row>
    <row r="30" spans="1:19" ht="16.95" customHeight="1">
      <c r="A30" s="294">
        <v>9</v>
      </c>
      <c r="B30" s="203">
        <f t="shared" si="6"/>
        <v>2033</v>
      </c>
      <c r="C30" s="204">
        <f>SUMIF('C1.3 Periodic(club)'!$B$12:$B$110, C$20, 'C1.3 Periodic(club)'!$AB$12:$AB$110)</f>
        <v>0</v>
      </c>
      <c r="D30" s="205">
        <f>SUMIF('C1.3 Periodic(club)'!$B$12:$B$110, D$20, 'C1.3 Periodic(club)'!$AB$12:$AB$110)</f>
        <v>0</v>
      </c>
      <c r="E30" s="205">
        <f>SUMIF('C1.3 Periodic(club)'!$B$12:$B$110, E$20, 'C1.3 Periodic(club)'!$AB$12:$AB$110)</f>
        <v>0</v>
      </c>
      <c r="F30" s="209">
        <f t="shared" si="2"/>
        <v>0</v>
      </c>
      <c r="G30" s="209">
        <f t="shared" si="3"/>
        <v>0</v>
      </c>
      <c r="H30" s="210">
        <f t="shared" si="7"/>
        <v>0</v>
      </c>
      <c r="I30" s="211"/>
      <c r="J30" s="209">
        <f t="shared" si="4"/>
        <v>0</v>
      </c>
      <c r="K30" s="209">
        <f t="shared" si="0"/>
        <v>0</v>
      </c>
      <c r="L30" s="209">
        <f t="shared" si="9"/>
        <v>0</v>
      </c>
      <c r="M30" s="295">
        <f t="shared" si="8"/>
        <v>0</v>
      </c>
      <c r="N30" s="182">
        <f t="shared" si="1"/>
        <v>1</v>
      </c>
      <c r="O30" s="179">
        <f t="shared" si="5"/>
        <v>1</v>
      </c>
      <c r="P30" s="185"/>
      <c r="Q30" s="185"/>
      <c r="R30" s="185"/>
      <c r="S30" s="185"/>
    </row>
    <row r="31" spans="1:19" ht="16.95" customHeight="1" thickBot="1">
      <c r="A31" s="296">
        <v>10</v>
      </c>
      <c r="B31" s="297">
        <f t="shared" si="6"/>
        <v>2034</v>
      </c>
      <c r="C31" s="298">
        <f>SUMIF('C1.3 Periodic(club)'!$B$12:$B$110, C$20, 'C1.3 Periodic(club)'!$AC$12:$AC$110)</f>
        <v>0</v>
      </c>
      <c r="D31" s="299">
        <f>SUMIF('C1.3 Periodic(club)'!$B$12:$B$110, D$20, 'C1.3 Periodic(club)'!$AC$12:$AC$110)</f>
        <v>0</v>
      </c>
      <c r="E31" s="299">
        <f>SUMIF('C1.3 Periodic(club)'!$B$12:$B$110, E$20, 'C1.3 Periodic(club)'!$AC$12:$AC$110)</f>
        <v>0</v>
      </c>
      <c r="F31" s="300">
        <f t="shared" si="2"/>
        <v>0</v>
      </c>
      <c r="G31" s="300">
        <f t="shared" si="3"/>
        <v>0</v>
      </c>
      <c r="H31" s="301">
        <f t="shared" si="7"/>
        <v>0</v>
      </c>
      <c r="I31" s="302"/>
      <c r="J31" s="300">
        <f t="shared" si="4"/>
        <v>0</v>
      </c>
      <c r="K31" s="300">
        <f t="shared" si="0"/>
        <v>0</v>
      </c>
      <c r="L31" s="300">
        <f>SUM(L30,M30,J31,I31)-K31</f>
        <v>0</v>
      </c>
      <c r="M31" s="303">
        <f>IF(L31&gt;=0, (L31*(100%+$D$16))-L31, 0)</f>
        <v>0</v>
      </c>
      <c r="N31" s="182">
        <f t="shared" si="1"/>
        <v>1</v>
      </c>
      <c r="O31" s="179">
        <f t="shared" si="5"/>
        <v>1</v>
      </c>
      <c r="P31" s="185"/>
      <c r="Q31" s="185"/>
      <c r="R31" s="185"/>
      <c r="S31" s="185"/>
    </row>
    <row r="32" spans="1:19">
      <c r="R32" s="188"/>
      <c r="S32" s="188"/>
    </row>
  </sheetData>
  <customSheetViews>
    <customSheetView guid="{C55BEEA4-C7C0-4DC5-8BAF-692055B5AA15}" scale="70" showPageBreaks="1" fitToPage="1" printArea="1" hiddenRows="1" hiddenColumns="1" topLeftCell="A10">
      <selection activeCell="H11" sqref="H11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1"/>
      <headerFooter>
        <oddFooter>Page &amp;P of &amp;N</oddFooter>
      </headerFooter>
    </customSheetView>
    <customSheetView guid="{96CC6107-9CCE-429C-BFFD-A79E6F82B4AC}" scale="70" showPageBreaks="1" fitToPage="1" printArea="1" hiddenRows="1" hiddenColumns="1" view="pageBreakPreview" topLeftCell="A10">
      <selection activeCell="H11" sqref="H11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2"/>
      <headerFooter>
        <oddFooter>Page &amp;P of &amp;N</oddFooter>
      </headerFooter>
    </customSheetView>
  </customSheetViews>
  <mergeCells count="12">
    <mergeCell ref="J19:M19"/>
    <mergeCell ref="A8:M8"/>
    <mergeCell ref="A14:C14"/>
    <mergeCell ref="A15:C15"/>
    <mergeCell ref="A16:C16"/>
    <mergeCell ref="C18:H18"/>
    <mergeCell ref="I18:M18"/>
    <mergeCell ref="L1:M1"/>
    <mergeCell ref="A10:D10"/>
    <mergeCell ref="A11:C11"/>
    <mergeCell ref="A12:C12"/>
    <mergeCell ref="A13:C13"/>
  </mergeCells>
  <phoneticPr fontId="17" type="noConversion"/>
  <conditionalFormatting sqref="J22:M31">
    <cfRule type="cellIs" dxfId="3" priority="2" operator="lessThan">
      <formula>0</formula>
    </cfRule>
  </conditionalFormatting>
  <conditionalFormatting sqref="L21">
    <cfRule type="cellIs" dxfId="2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3"/>
  <headerFooter>
    <oddFooter>Page &amp;P of &amp;N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Data!$A$2:$A$4</xm:f>
          </x14:formula1>
          <xm:sqref>C20:E20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S30"/>
  <sheetViews>
    <sheetView view="pageBreakPreview" zoomScale="55" zoomScaleNormal="40" zoomScaleSheetLayoutView="55" zoomScalePageLayoutView="55" workbookViewId="0">
      <selection activeCell="A2" sqref="A2:XFD2"/>
    </sheetView>
  </sheetViews>
  <sheetFormatPr defaultColWidth="8.88671875" defaultRowHeight="15.6"/>
  <cols>
    <col min="1" max="1" width="8.88671875" style="69"/>
    <col min="2" max="2" width="10.6640625" style="69" customWidth="1"/>
    <col min="3" max="3" width="16.33203125" style="328" customWidth="1"/>
    <col min="4" max="4" width="15.6640625" style="328" customWidth="1"/>
    <col min="5" max="5" width="14.88671875" style="328" customWidth="1"/>
    <col min="6" max="6" width="17.44140625" style="328" customWidth="1"/>
    <col min="7" max="7" width="17.5546875" style="329" customWidth="1"/>
    <col min="8" max="8" width="13.88671875" style="329" customWidth="1"/>
    <col min="9" max="9" width="18.33203125" style="329" customWidth="1"/>
    <col min="10" max="10" width="13.5546875" style="329" customWidth="1"/>
    <col min="11" max="11" width="14.109375" style="329" customWidth="1"/>
    <col min="12" max="12" width="13.44140625" style="329" customWidth="1"/>
    <col min="13" max="13" width="13.6640625" style="329" customWidth="1"/>
    <col min="14" max="14" width="16.109375" style="69" hidden="1" customWidth="1"/>
    <col min="15" max="15" width="11.33203125" style="69" hidden="1" customWidth="1"/>
    <col min="16" max="16384" width="8.88671875" style="69"/>
  </cols>
  <sheetData>
    <row r="1" spans="1:19" s="95" customFormat="1" ht="25.8">
      <c r="A1" s="452" t="str">
        <f>Cover!G10</f>
        <v>ABC building</v>
      </c>
      <c r="C1" s="450"/>
      <c r="D1" s="450"/>
      <c r="E1" s="450"/>
      <c r="F1" s="450"/>
      <c r="G1" s="451"/>
      <c r="H1" s="451"/>
      <c r="I1" s="451"/>
      <c r="J1" s="451"/>
      <c r="K1" s="70" t="s">
        <v>720</v>
      </c>
      <c r="L1" s="504">
        <f>Cover!G13</f>
        <v>45717</v>
      </c>
      <c r="M1" s="504"/>
    </row>
    <row r="2" spans="1:19" ht="23.4">
      <c r="A2" s="76" t="s">
        <v>907</v>
      </c>
    </row>
    <row r="3" spans="1:19">
      <c r="A3" s="80"/>
    </row>
    <row r="4" spans="1:19" ht="25.95" customHeight="1" thickBot="1">
      <c r="A4" s="449" t="s">
        <v>892</v>
      </c>
      <c r="B4" s="446"/>
      <c r="C4" s="319"/>
      <c r="D4" s="319"/>
      <c r="E4" s="319"/>
      <c r="F4" s="319"/>
      <c r="G4" s="447"/>
      <c r="H4" s="447"/>
      <c r="I4" s="447"/>
      <c r="J4" s="447"/>
      <c r="K4" s="447"/>
      <c r="L4" s="447"/>
      <c r="M4" s="447"/>
    </row>
    <row r="5" spans="1:19" ht="16.95" customHeight="1" thickBot="1">
      <c r="A5" s="184"/>
      <c r="B5" s="317" t="s">
        <v>730</v>
      </c>
      <c r="C5" s="318"/>
      <c r="D5" s="319"/>
      <c r="E5" s="319"/>
      <c r="F5" s="319"/>
      <c r="G5" s="447"/>
      <c r="H5" s="447"/>
      <c r="I5" s="447"/>
      <c r="J5" s="447"/>
      <c r="K5" s="447"/>
      <c r="L5" s="447"/>
      <c r="M5" s="447"/>
    </row>
    <row r="6" spans="1:19" ht="16.95" customHeight="1" thickBot="1">
      <c r="A6" s="448"/>
      <c r="B6" s="317" t="s">
        <v>840</v>
      </c>
      <c r="C6" s="318"/>
      <c r="D6" s="319"/>
      <c r="E6" s="319"/>
      <c r="F6" s="319"/>
      <c r="G6" s="447"/>
      <c r="H6" s="447"/>
      <c r="I6" s="447"/>
      <c r="J6" s="447"/>
      <c r="K6" s="447"/>
      <c r="L6" s="447"/>
      <c r="M6" s="447"/>
      <c r="P6" s="453"/>
      <c r="Q6" s="453"/>
      <c r="R6" s="453"/>
      <c r="S6" s="453"/>
    </row>
    <row r="7" spans="1:19" ht="126.75" customHeight="1">
      <c r="A7" s="505" t="s">
        <v>896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330"/>
      <c r="O7" s="330"/>
      <c r="P7" s="454"/>
      <c r="Q7" s="454"/>
      <c r="R7" s="454"/>
      <c r="S7" s="454"/>
    </row>
    <row r="8" spans="1:19" ht="7.95" customHeight="1" thickBot="1">
      <c r="A8" s="80"/>
    </row>
    <row r="9" spans="1:19" ht="16.2" thickBot="1">
      <c r="A9" s="525" t="s">
        <v>722</v>
      </c>
      <c r="B9" s="525"/>
      <c r="C9" s="525"/>
      <c r="D9" s="506"/>
      <c r="E9" s="331"/>
    </row>
    <row r="10" spans="1:19">
      <c r="A10" s="503" t="s">
        <v>724</v>
      </c>
      <c r="B10" s="503"/>
      <c r="C10" s="503"/>
      <c r="D10" s="238"/>
      <c r="G10" s="328"/>
      <c r="N10" s="329"/>
    </row>
    <row r="11" spans="1:19">
      <c r="A11" s="503" t="s">
        <v>676</v>
      </c>
      <c r="B11" s="503"/>
      <c r="C11" s="503"/>
      <c r="D11" s="239"/>
      <c r="F11" s="331"/>
      <c r="G11" s="328"/>
      <c r="N11" s="329"/>
    </row>
    <row r="12" spans="1:19">
      <c r="A12" s="503" t="s">
        <v>727</v>
      </c>
      <c r="B12" s="503"/>
      <c r="C12" s="503"/>
      <c r="D12" s="240"/>
      <c r="G12" s="328"/>
      <c r="N12" s="329"/>
    </row>
    <row r="13" spans="1:19" hidden="1">
      <c r="A13" s="503" t="s">
        <v>710</v>
      </c>
      <c r="B13" s="503"/>
      <c r="C13" s="503"/>
      <c r="D13" s="240">
        <f>D11*D12</f>
        <v>0</v>
      </c>
      <c r="G13" s="328"/>
      <c r="N13" s="329"/>
    </row>
    <row r="14" spans="1:19" ht="30" customHeight="1">
      <c r="A14" s="503" t="s">
        <v>711</v>
      </c>
      <c r="B14" s="503"/>
      <c r="C14" s="503"/>
      <c r="D14" s="240"/>
      <c r="G14" s="328"/>
      <c r="N14" s="329"/>
    </row>
    <row r="15" spans="1:19" ht="30.6" customHeight="1">
      <c r="A15" s="503" t="s">
        <v>742</v>
      </c>
      <c r="B15" s="503"/>
      <c r="C15" s="503"/>
      <c r="D15" s="241"/>
      <c r="G15" s="328"/>
      <c r="N15" s="329"/>
    </row>
    <row r="16" spans="1:19" ht="12.6" customHeight="1" thickBot="1"/>
    <row r="17" spans="1:15" ht="34.5" customHeight="1">
      <c r="A17" s="290" t="s">
        <v>715</v>
      </c>
      <c r="B17" s="332" t="s">
        <v>709</v>
      </c>
      <c r="C17" s="524" t="s">
        <v>865</v>
      </c>
      <c r="D17" s="517"/>
      <c r="E17" s="517"/>
      <c r="F17" s="517"/>
      <c r="G17" s="517"/>
      <c r="H17" s="517"/>
      <c r="I17" s="333"/>
      <c r="J17" s="519" t="s">
        <v>901</v>
      </c>
      <c r="K17" s="517"/>
      <c r="L17" s="517"/>
      <c r="M17" s="517"/>
      <c r="N17" s="334"/>
      <c r="O17" s="335"/>
    </row>
    <row r="18" spans="1:15" ht="23.4" customHeight="1">
      <c r="A18" s="304"/>
      <c r="B18" s="336"/>
      <c r="C18" s="337"/>
      <c r="D18" s="195"/>
      <c r="E18" s="195"/>
      <c r="F18" s="195"/>
      <c r="G18" s="195"/>
      <c r="H18" s="338"/>
      <c r="I18" s="460"/>
      <c r="J18" s="509" t="s">
        <v>723</v>
      </c>
      <c r="K18" s="510"/>
      <c r="L18" s="510"/>
      <c r="M18" s="511"/>
      <c r="N18" s="339"/>
      <c r="O18" s="340"/>
    </row>
    <row r="19" spans="1:15" ht="88.2" customHeight="1" thickBot="1">
      <c r="A19" s="292"/>
      <c r="B19" s="341"/>
      <c r="C19" s="342" t="s">
        <v>392</v>
      </c>
      <c r="D19" s="200" t="s">
        <v>393</v>
      </c>
      <c r="E19" s="200" t="s">
        <v>0</v>
      </c>
      <c r="F19" s="200" t="s">
        <v>894</v>
      </c>
      <c r="G19" s="200" t="s">
        <v>728</v>
      </c>
      <c r="H19" s="343" t="s">
        <v>904</v>
      </c>
      <c r="I19" s="461" t="s">
        <v>716</v>
      </c>
      <c r="J19" s="344" t="s">
        <v>905</v>
      </c>
      <c r="K19" s="200" t="s">
        <v>712</v>
      </c>
      <c r="L19" s="200" t="s">
        <v>713</v>
      </c>
      <c r="M19" s="293" t="s">
        <v>714</v>
      </c>
      <c r="N19" s="345" t="s">
        <v>719</v>
      </c>
      <c r="O19" s="346" t="s">
        <v>706</v>
      </c>
    </row>
    <row r="20" spans="1:15" ht="16.95" customHeight="1">
      <c r="A20" s="294"/>
      <c r="B20" s="347"/>
      <c r="C20" s="348"/>
      <c r="D20" s="205"/>
      <c r="E20" s="205"/>
      <c r="F20" s="205"/>
      <c r="G20" s="206"/>
      <c r="H20" s="349"/>
      <c r="I20" s="350"/>
      <c r="J20" s="351"/>
      <c r="K20" s="206"/>
      <c r="L20" s="209">
        <f>D14</f>
        <v>0</v>
      </c>
      <c r="M20" s="295"/>
      <c r="N20" s="352"/>
      <c r="O20" s="353"/>
    </row>
    <row r="21" spans="1:15" ht="16.95" customHeight="1">
      <c r="A21" s="294">
        <v>1</v>
      </c>
      <c r="B21" s="347">
        <f>'C1.1 Periodic(res)'!T11</f>
        <v>2025</v>
      </c>
      <c r="C21" s="348">
        <f>SUMIF('C1.4 Periodic(carpark)'!$B$12:$B$98, C$19, 'C1.4 Periodic(carpark)'!$T$12:$T$98)</f>
        <v>0</v>
      </c>
      <c r="D21" s="205">
        <f>SUMIF('C1.4 Periodic(carpark)'!$B$12:$B$98, D$19, 'C1.4 Periodic(carpark)'!$T$12:$T$98)</f>
        <v>0</v>
      </c>
      <c r="E21" s="205">
        <f>SUMIF('C1.4 Periodic(carpark)'!$B$12:$B$98, E$19, 'C1.4 Periodic(carpark)'!$T$12:$T$98)</f>
        <v>0</v>
      </c>
      <c r="F21" s="205">
        <f>SUM(C21:E21)</f>
        <v>0</v>
      </c>
      <c r="G21" s="209">
        <f t="shared" ref="G21:G30" si="0">F21*(N21)</f>
        <v>0</v>
      </c>
      <c r="H21" s="354">
        <f>G21</f>
        <v>0</v>
      </c>
      <c r="I21" s="355"/>
      <c r="J21" s="356">
        <f t="shared" ref="J21:J30" si="1">yearly</f>
        <v>0</v>
      </c>
      <c r="K21" s="209">
        <f>G21</f>
        <v>0</v>
      </c>
      <c r="L21" s="209">
        <f t="shared" ref="L21:L30" si="2">SUM(L20,M20,J21,I21)-K21</f>
        <v>0</v>
      </c>
      <c r="M21" s="295">
        <f>IF(L21&gt;=0, (L21*(100%+$D$15))-L21, 0)</f>
        <v>0</v>
      </c>
      <c r="N21" s="357">
        <f t="shared" ref="N21:N30" si="3">(1+$D$10)^A21</f>
        <v>1</v>
      </c>
      <c r="O21" s="358">
        <f>100%+$D$15</f>
        <v>1</v>
      </c>
    </row>
    <row r="22" spans="1:15" ht="16.95" customHeight="1">
      <c r="A22" s="294">
        <v>2</v>
      </c>
      <c r="B22" s="347">
        <f>B21+1</f>
        <v>2026</v>
      </c>
      <c r="C22" s="348">
        <f>SUMIF('C1.4 Periodic(carpark)'!$B$12:$B$98, C$19, 'C1.4 Periodic(carpark)'!$U$12:$U$98)</f>
        <v>0</v>
      </c>
      <c r="D22" s="205">
        <f>SUMIF('C1.4 Periodic(carpark)'!$B$12:$B$98, D$19, 'C1.4 Periodic(carpark)'!$U$12:$U$98)</f>
        <v>0</v>
      </c>
      <c r="E22" s="205">
        <f>SUMIF('C1.4 Periodic(carpark)'!$B$12:$B$98, E$19, 'C1.4 Periodic(carpark)'!$U$12:$U$98)</f>
        <v>0</v>
      </c>
      <c r="F22" s="205">
        <f t="shared" ref="F22:F30" si="4">SUM(C22:E22)</f>
        <v>0</v>
      </c>
      <c r="G22" s="209">
        <f t="shared" si="0"/>
        <v>0</v>
      </c>
      <c r="H22" s="354">
        <f>H21+G22</f>
        <v>0</v>
      </c>
      <c r="I22" s="355"/>
      <c r="J22" s="356">
        <f t="shared" si="1"/>
        <v>0</v>
      </c>
      <c r="K22" s="209">
        <f t="shared" ref="K22:K30" si="5">G22</f>
        <v>0</v>
      </c>
      <c r="L22" s="209">
        <f t="shared" si="2"/>
        <v>0</v>
      </c>
      <c r="M22" s="295">
        <f t="shared" ref="M22:M30" si="6">IF(L22&gt;=0, (L22*(100%+$D$15))-L22, 0)</f>
        <v>0</v>
      </c>
      <c r="N22" s="357">
        <f t="shared" si="3"/>
        <v>1</v>
      </c>
      <c r="O22" s="358">
        <f t="shared" ref="O22:O30" si="7">100%+$D$15</f>
        <v>1</v>
      </c>
    </row>
    <row r="23" spans="1:15" ht="16.95" customHeight="1">
      <c r="A23" s="294">
        <v>3</v>
      </c>
      <c r="B23" s="347">
        <f t="shared" ref="B23:B30" si="8">B22+1</f>
        <v>2027</v>
      </c>
      <c r="C23" s="348">
        <f>SUMIF('C1.4 Periodic(carpark)'!$B$12:$B$98, C$19, 'C1.4 Periodic(carpark)'!$V$19:$V$105)</f>
        <v>0</v>
      </c>
      <c r="D23" s="205">
        <f ca="1">SUMIF('C1.4 Periodic(carpark)'!$B$12:$B$98, D$19, 'C1.1 Periodic(res)'!$V$12:$V$97)</f>
        <v>0</v>
      </c>
      <c r="E23" s="205">
        <f ca="1">SUMIF('C1.4 Periodic(carpark)'!$B$12:$B$98, E$19, 'C1.1 Periodic(res)'!$V$12:$V$97)</f>
        <v>0</v>
      </c>
      <c r="F23" s="205">
        <f t="shared" ca="1" si="4"/>
        <v>0</v>
      </c>
      <c r="G23" s="209">
        <f t="shared" ca="1" si="0"/>
        <v>0</v>
      </c>
      <c r="H23" s="354">
        <f t="shared" ref="H23:H30" ca="1" si="9">H22+G23</f>
        <v>0</v>
      </c>
      <c r="I23" s="355"/>
      <c r="J23" s="356">
        <f>yearly</f>
        <v>0</v>
      </c>
      <c r="K23" s="209">
        <f t="shared" ca="1" si="5"/>
        <v>0</v>
      </c>
      <c r="L23" s="209">
        <f t="shared" ref="L23:L29" ca="1" si="10">SUM(L22,M22,J23,I23)-K23</f>
        <v>0</v>
      </c>
      <c r="M23" s="295">
        <f ca="1">IF(L23&gt;=0, (L23*(100%+$D$15))-L23, 0)</f>
        <v>0</v>
      </c>
      <c r="N23" s="357">
        <f t="shared" si="3"/>
        <v>1</v>
      </c>
      <c r="O23" s="358">
        <f t="shared" si="7"/>
        <v>1</v>
      </c>
    </row>
    <row r="24" spans="1:15" ht="16.95" customHeight="1">
      <c r="A24" s="294">
        <v>4</v>
      </c>
      <c r="B24" s="347">
        <f t="shared" si="8"/>
        <v>2028</v>
      </c>
      <c r="C24" s="348">
        <f>SUMIF('C1.4 Periodic(carpark)'!$B$12:$B$98, C$19, 'C1.4 Periodic(carpark)'!$W$12:$W$98)</f>
        <v>0</v>
      </c>
      <c r="D24" s="205">
        <f>SUMIF('C1.4 Periodic(carpark)'!$B$12:$B$98, D$19, 'C1.4 Periodic(carpark)'!$W$12:$W$98)</f>
        <v>0</v>
      </c>
      <c r="E24" s="205">
        <f>SUMIF('C1.4 Periodic(carpark)'!$B$12:$B$98, E$19, 'C1.4 Periodic(carpark)'!$W$12:$W$98)</f>
        <v>0</v>
      </c>
      <c r="F24" s="205">
        <f t="shared" si="4"/>
        <v>0</v>
      </c>
      <c r="G24" s="209">
        <f t="shared" si="0"/>
        <v>0</v>
      </c>
      <c r="H24" s="354">
        <f t="shared" ca="1" si="9"/>
        <v>0</v>
      </c>
      <c r="I24" s="355"/>
      <c r="J24" s="356">
        <f t="shared" si="1"/>
        <v>0</v>
      </c>
      <c r="K24" s="209">
        <f t="shared" si="5"/>
        <v>0</v>
      </c>
      <c r="L24" s="209">
        <f t="shared" ca="1" si="10"/>
        <v>0</v>
      </c>
      <c r="M24" s="295">
        <f t="shared" ca="1" si="6"/>
        <v>0</v>
      </c>
      <c r="N24" s="357">
        <f t="shared" si="3"/>
        <v>1</v>
      </c>
      <c r="O24" s="358">
        <f t="shared" si="7"/>
        <v>1</v>
      </c>
    </row>
    <row r="25" spans="1:15" ht="16.95" customHeight="1">
      <c r="A25" s="294">
        <v>5</v>
      </c>
      <c r="B25" s="347">
        <f t="shared" si="8"/>
        <v>2029</v>
      </c>
      <c r="C25" s="348">
        <f>SUMIF('C1.4 Periodic(carpark)'!$B$12:$B$98, C$19, 'C1.4 Periodic(carpark)'!$X$12:$X$98)</f>
        <v>0</v>
      </c>
      <c r="D25" s="205">
        <f>SUMIF('C1.4 Periodic(carpark)'!$B$12:$B$98, D$19, 'C1.4 Periodic(carpark)'!$X$12:$X$98)</f>
        <v>0</v>
      </c>
      <c r="E25" s="205">
        <f>SUMIF('C1.4 Periodic(carpark)'!$B$12:$B$98, E$19, 'C1.4 Periodic(carpark)'!$X$12:$X$98)</f>
        <v>0</v>
      </c>
      <c r="F25" s="205">
        <f t="shared" si="4"/>
        <v>0</v>
      </c>
      <c r="G25" s="209">
        <f t="shared" si="0"/>
        <v>0</v>
      </c>
      <c r="H25" s="354">
        <f t="shared" ca="1" si="9"/>
        <v>0</v>
      </c>
      <c r="I25" s="355"/>
      <c r="J25" s="356">
        <f t="shared" si="1"/>
        <v>0</v>
      </c>
      <c r="K25" s="209">
        <f t="shared" si="5"/>
        <v>0</v>
      </c>
      <c r="L25" s="209">
        <f t="shared" ca="1" si="10"/>
        <v>0</v>
      </c>
      <c r="M25" s="295">
        <f t="shared" ca="1" si="6"/>
        <v>0</v>
      </c>
      <c r="N25" s="357">
        <f t="shared" si="3"/>
        <v>1</v>
      </c>
      <c r="O25" s="358">
        <f t="shared" si="7"/>
        <v>1</v>
      </c>
    </row>
    <row r="26" spans="1:15" ht="16.95" customHeight="1">
      <c r="A26" s="294">
        <v>6</v>
      </c>
      <c r="B26" s="347">
        <f t="shared" si="8"/>
        <v>2030</v>
      </c>
      <c r="C26" s="348">
        <f>SUMIF('C1.4 Periodic(carpark)'!$B$12:$B$98, C$19, 'C1.4 Periodic(carpark)'!$Y$12:$Y$98)</f>
        <v>0</v>
      </c>
      <c r="D26" s="205">
        <f>SUMIF('C1.4 Periodic(carpark)'!$B$12:$B$98, D$19, 'C1.4 Periodic(carpark)'!$Y$12:$Y$98)</f>
        <v>0</v>
      </c>
      <c r="E26" s="205">
        <f>SUMIF('C1.4 Periodic(carpark)'!$B$12:$B$98, E$19, 'C1.4 Periodic(carpark)'!$Y$12:$Y$98)</f>
        <v>0</v>
      </c>
      <c r="F26" s="205">
        <f t="shared" si="4"/>
        <v>0</v>
      </c>
      <c r="G26" s="209">
        <f t="shared" si="0"/>
        <v>0</v>
      </c>
      <c r="H26" s="354">
        <f t="shared" ca="1" si="9"/>
        <v>0</v>
      </c>
      <c r="I26" s="355"/>
      <c r="J26" s="356">
        <f t="shared" si="1"/>
        <v>0</v>
      </c>
      <c r="K26" s="209">
        <f t="shared" si="5"/>
        <v>0</v>
      </c>
      <c r="L26" s="209">
        <f t="shared" ca="1" si="10"/>
        <v>0</v>
      </c>
      <c r="M26" s="295">
        <f t="shared" ca="1" si="6"/>
        <v>0</v>
      </c>
      <c r="N26" s="357">
        <f t="shared" si="3"/>
        <v>1</v>
      </c>
      <c r="O26" s="358">
        <f t="shared" si="7"/>
        <v>1</v>
      </c>
    </row>
    <row r="27" spans="1:15" ht="16.95" customHeight="1">
      <c r="A27" s="294">
        <v>7</v>
      </c>
      <c r="B27" s="347">
        <f t="shared" si="8"/>
        <v>2031</v>
      </c>
      <c r="C27" s="348">
        <f>SUMIF('C1.4 Periodic(carpark)'!$B$12:$B$98, C$19, 'C1.4 Periodic(carpark)'!$Z$12:$Z$98)</f>
        <v>0</v>
      </c>
      <c r="D27" s="205">
        <f>SUMIF('C1.4 Periodic(carpark)'!$B$12:$B$98, D$19, 'C1.4 Periodic(carpark)'!$Z$12:$Z$98)</f>
        <v>0</v>
      </c>
      <c r="E27" s="205">
        <f>SUMIF('C1.4 Periodic(carpark)'!$B$12:$B$98, E$19, 'C1.4 Periodic(carpark)'!$Z$12:$Z$98)</f>
        <v>0</v>
      </c>
      <c r="F27" s="205">
        <f t="shared" si="4"/>
        <v>0</v>
      </c>
      <c r="G27" s="209">
        <f t="shared" si="0"/>
        <v>0</v>
      </c>
      <c r="H27" s="354">
        <f t="shared" ca="1" si="9"/>
        <v>0</v>
      </c>
      <c r="I27" s="355"/>
      <c r="J27" s="356">
        <f t="shared" si="1"/>
        <v>0</v>
      </c>
      <c r="K27" s="209">
        <f t="shared" si="5"/>
        <v>0</v>
      </c>
      <c r="L27" s="209">
        <f t="shared" ca="1" si="10"/>
        <v>0</v>
      </c>
      <c r="M27" s="295">
        <f t="shared" ca="1" si="6"/>
        <v>0</v>
      </c>
      <c r="N27" s="357">
        <f t="shared" si="3"/>
        <v>1</v>
      </c>
      <c r="O27" s="358">
        <f t="shared" si="7"/>
        <v>1</v>
      </c>
    </row>
    <row r="28" spans="1:15" ht="16.95" customHeight="1">
      <c r="A28" s="294">
        <v>8</v>
      </c>
      <c r="B28" s="347">
        <f t="shared" si="8"/>
        <v>2032</v>
      </c>
      <c r="C28" s="348">
        <f>SUMIF('C1.4 Periodic(carpark)'!$B$12:$B$98, C$19, 'C1.4 Periodic(carpark)'!$AA$12:$AA$98)</f>
        <v>0</v>
      </c>
      <c r="D28" s="205">
        <f>SUMIF('C1.4 Periodic(carpark)'!$B$12:$B$98, D$19, 'C1.4 Periodic(carpark)'!$AA$12:$AA$98)</f>
        <v>0</v>
      </c>
      <c r="E28" s="205">
        <f>SUMIF('C1.4 Periodic(carpark)'!$B$12:$B$98, E$19, 'C1.4 Periodic(carpark)'!$AA$12:$AA$98)</f>
        <v>0</v>
      </c>
      <c r="F28" s="205">
        <f t="shared" si="4"/>
        <v>0</v>
      </c>
      <c r="G28" s="209">
        <f t="shared" si="0"/>
        <v>0</v>
      </c>
      <c r="H28" s="354">
        <f t="shared" ca="1" si="9"/>
        <v>0</v>
      </c>
      <c r="I28" s="355"/>
      <c r="J28" s="356">
        <f t="shared" si="1"/>
        <v>0</v>
      </c>
      <c r="K28" s="209">
        <f t="shared" si="5"/>
        <v>0</v>
      </c>
      <c r="L28" s="209">
        <f t="shared" ca="1" si="10"/>
        <v>0</v>
      </c>
      <c r="M28" s="295">
        <f t="shared" ca="1" si="6"/>
        <v>0</v>
      </c>
      <c r="N28" s="357">
        <f t="shared" si="3"/>
        <v>1</v>
      </c>
      <c r="O28" s="358">
        <f t="shared" si="7"/>
        <v>1</v>
      </c>
    </row>
    <row r="29" spans="1:15">
      <c r="A29" s="294">
        <v>9</v>
      </c>
      <c r="B29" s="347">
        <f t="shared" si="8"/>
        <v>2033</v>
      </c>
      <c r="C29" s="348">
        <f>SUMIF('C1.4 Periodic(carpark)'!$B$12:$B$98, C$19, 'C1.4 Periodic(carpark)'!$AB$12:$AB$98)</f>
        <v>0</v>
      </c>
      <c r="D29" s="205">
        <f>SUMIF('C1.4 Periodic(carpark)'!$B$12:$B$98, D$19, 'C1.4 Periodic(carpark)'!$AB$12:$AB$98)</f>
        <v>0</v>
      </c>
      <c r="E29" s="205">
        <f>SUMIF('C1.4 Periodic(carpark)'!$B$12:$B$98, E$19, 'C1.4 Periodic(carpark)'!$AB$12:$AB$98)</f>
        <v>0</v>
      </c>
      <c r="F29" s="205">
        <f t="shared" si="4"/>
        <v>0</v>
      </c>
      <c r="G29" s="209">
        <f t="shared" si="0"/>
        <v>0</v>
      </c>
      <c r="H29" s="354">
        <f t="shared" ca="1" si="9"/>
        <v>0</v>
      </c>
      <c r="I29" s="355"/>
      <c r="J29" s="356">
        <f t="shared" si="1"/>
        <v>0</v>
      </c>
      <c r="K29" s="209">
        <f t="shared" si="5"/>
        <v>0</v>
      </c>
      <c r="L29" s="209">
        <f t="shared" ca="1" si="10"/>
        <v>0</v>
      </c>
      <c r="M29" s="295">
        <f t="shared" ca="1" si="6"/>
        <v>0</v>
      </c>
      <c r="N29" s="357">
        <f t="shared" si="3"/>
        <v>1</v>
      </c>
      <c r="O29" s="358">
        <f t="shared" si="7"/>
        <v>1</v>
      </c>
    </row>
    <row r="30" spans="1:15" ht="16.95" customHeight="1" thickBot="1">
      <c r="A30" s="296">
        <v>10</v>
      </c>
      <c r="B30" s="359">
        <f t="shared" si="8"/>
        <v>2034</v>
      </c>
      <c r="C30" s="360">
        <f>SUMIF('C1.4 Periodic(carpark)'!$B$12:$B$98, C$19, 'C1.4 Periodic(carpark)'!$AC$12:$AC$98)</f>
        <v>0</v>
      </c>
      <c r="D30" s="299">
        <f>SUMIF('C1.4 Periodic(carpark)'!$B$12:$B$98, D$19, 'C1.4 Periodic(carpark)'!$AC$12:$AC$98)</f>
        <v>0</v>
      </c>
      <c r="E30" s="299">
        <f>SUMIF('C1.4 Periodic(carpark)'!$B$12:$B$98, E$19, 'C1.4 Periodic(carpark)'!$AC$12:$AC$98)</f>
        <v>0</v>
      </c>
      <c r="F30" s="299">
        <f t="shared" si="4"/>
        <v>0</v>
      </c>
      <c r="G30" s="300">
        <f t="shared" si="0"/>
        <v>0</v>
      </c>
      <c r="H30" s="361">
        <f t="shared" ca="1" si="9"/>
        <v>0</v>
      </c>
      <c r="I30" s="362"/>
      <c r="J30" s="363">
        <f t="shared" si="1"/>
        <v>0</v>
      </c>
      <c r="K30" s="300">
        <f t="shared" si="5"/>
        <v>0</v>
      </c>
      <c r="L30" s="300">
        <f t="shared" ca="1" si="2"/>
        <v>0</v>
      </c>
      <c r="M30" s="303">
        <f t="shared" ca="1" si="6"/>
        <v>0</v>
      </c>
      <c r="N30" s="364">
        <f t="shared" si="3"/>
        <v>1</v>
      </c>
      <c r="O30" s="365">
        <f t="shared" si="7"/>
        <v>1</v>
      </c>
    </row>
  </sheetData>
  <customSheetViews>
    <customSheetView guid="{C55BEEA4-C7C0-4DC5-8BAF-692055B5AA15}" scale="55" showPageBreaks="1" fitToPage="1" printArea="1" hiddenRows="1" hiddenColumns="1" view="pageBreakPreview">
      <selection activeCell="A2" sqref="A2:XFD2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1"/>
      <headerFooter>
        <oddFooter>Page &amp;P of &amp;N</oddFooter>
      </headerFooter>
    </customSheetView>
    <customSheetView guid="{96CC6107-9CCE-429C-BFFD-A79E6F82B4AC}" scale="85" showPageBreaks="1" fitToPage="1" printArea="1" hiddenRows="1" hiddenColumns="1">
      <selection activeCell="G11" sqref="G11"/>
      <pageMargins left="0.23622047244094491" right="0.23622047244094491" top="0.74803149606299213" bottom="0.74803149606299213" header="0.31496062992125984" footer="0.31496062992125984"/>
      <printOptions horizontalCentered="1"/>
      <pageSetup paperSize="8" fitToHeight="0" orientation="landscape" r:id="rId2"/>
      <headerFooter>
        <oddFooter>Page &amp;P of &amp;N</oddFooter>
      </headerFooter>
    </customSheetView>
  </customSheetViews>
  <mergeCells count="12">
    <mergeCell ref="J18:M18"/>
    <mergeCell ref="L1:M1"/>
    <mergeCell ref="C17:H17"/>
    <mergeCell ref="A10:C10"/>
    <mergeCell ref="A11:C11"/>
    <mergeCell ref="A12:C12"/>
    <mergeCell ref="A13:C13"/>
    <mergeCell ref="A14:C14"/>
    <mergeCell ref="A15:C15"/>
    <mergeCell ref="A9:D9"/>
    <mergeCell ref="J17:M17"/>
    <mergeCell ref="A7:M7"/>
  </mergeCells>
  <phoneticPr fontId="17" type="noConversion"/>
  <conditionalFormatting sqref="J21:M30">
    <cfRule type="cellIs" dxfId="1" priority="2" operator="lessThan">
      <formula>0</formula>
    </cfRule>
  </conditionalFormatting>
  <conditionalFormatting sqref="L20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3"/>
  <headerFooter>
    <oddFooter>Page &amp;P of &amp;N</oddFooter>
  </headerFooter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Data!$A$2:$A$4</xm:f>
          </x14:formula1>
          <xm:sqref>C19:E20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R82"/>
  <sheetViews>
    <sheetView topLeftCell="A7" zoomScale="85" zoomScaleNormal="85" workbookViewId="0">
      <selection activeCell="C24" sqref="C24"/>
    </sheetView>
  </sheetViews>
  <sheetFormatPr defaultRowHeight="14.4"/>
  <cols>
    <col min="1" max="1" width="16.6640625" bestFit="1" customWidth="1"/>
    <col min="3" max="3" width="49.6640625" bestFit="1" customWidth="1"/>
    <col min="5" max="5" width="44.6640625" style="1" hidden="1" customWidth="1"/>
    <col min="6" max="6" width="9.109375" hidden="1" customWidth="1"/>
    <col min="11" max="11" width="34.6640625" customWidth="1"/>
    <col min="13" max="13" width="44.6640625" style="1" customWidth="1"/>
    <col min="15" max="15" width="36.44140625" customWidth="1"/>
    <col min="17" max="17" width="42.44140625" style="24" customWidth="1"/>
  </cols>
  <sheetData>
    <row r="1" spans="1:18">
      <c r="A1" s="65" t="s">
        <v>391</v>
      </c>
      <c r="C1" s="65" t="s">
        <v>558</v>
      </c>
      <c r="E1" s="66" t="s">
        <v>396</v>
      </c>
      <c r="G1" s="65" t="s">
        <v>384</v>
      </c>
      <c r="I1" s="65" t="s">
        <v>390</v>
      </c>
      <c r="K1" s="65" t="s">
        <v>564</v>
      </c>
      <c r="M1" s="66" t="s">
        <v>396</v>
      </c>
      <c r="O1" s="66" t="s">
        <v>563</v>
      </c>
      <c r="Q1" s="66" t="s">
        <v>678</v>
      </c>
      <c r="R1" s="60"/>
    </row>
    <row r="2" spans="1:18" ht="43.2">
      <c r="A2" s="64" t="s">
        <v>392</v>
      </c>
      <c r="C2" s="64" t="s">
        <v>760</v>
      </c>
      <c r="E2" s="24" t="s">
        <v>643</v>
      </c>
      <c r="G2" s="64">
        <v>2000</v>
      </c>
      <c r="I2" s="64" t="s">
        <v>546</v>
      </c>
      <c r="K2" s="24" t="s">
        <v>702</v>
      </c>
      <c r="M2" s="24" t="s">
        <v>643</v>
      </c>
      <c r="O2" s="24" t="s">
        <v>751</v>
      </c>
      <c r="Q2" s="24" t="s">
        <v>584</v>
      </c>
    </row>
    <row r="3" spans="1:18">
      <c r="A3" s="64" t="s">
        <v>394</v>
      </c>
      <c r="C3" s="64" t="s">
        <v>761</v>
      </c>
      <c r="E3" s="24" t="s">
        <v>651</v>
      </c>
      <c r="G3" s="64">
        <v>2001</v>
      </c>
      <c r="I3" s="64" t="s">
        <v>770</v>
      </c>
      <c r="K3" s="24" t="s">
        <v>768</v>
      </c>
      <c r="M3" s="24" t="s">
        <v>651</v>
      </c>
      <c r="O3" s="24" t="s">
        <v>752</v>
      </c>
      <c r="Q3" s="24" t="s">
        <v>619</v>
      </c>
    </row>
    <row r="4" spans="1:18" ht="28.8">
      <c r="A4" s="64" t="s">
        <v>395</v>
      </c>
      <c r="C4" s="64" t="s">
        <v>749</v>
      </c>
      <c r="E4" s="24" t="s">
        <v>753</v>
      </c>
      <c r="G4" s="64">
        <v>2002</v>
      </c>
      <c r="I4" s="64" t="s">
        <v>715</v>
      </c>
      <c r="K4" s="24" t="s">
        <v>642</v>
      </c>
      <c r="M4" s="24" t="s">
        <v>753</v>
      </c>
      <c r="O4" s="24" t="s">
        <v>648</v>
      </c>
      <c r="Q4" s="24" t="s">
        <v>592</v>
      </c>
    </row>
    <row r="5" spans="1:18" ht="43.2">
      <c r="A5" s="64"/>
      <c r="C5" s="64" t="s">
        <v>685</v>
      </c>
      <c r="E5" s="24" t="s">
        <v>553</v>
      </c>
      <c r="G5" s="64">
        <v>2003</v>
      </c>
      <c r="I5" s="64" t="s">
        <v>771</v>
      </c>
      <c r="K5" s="24" t="s">
        <v>703</v>
      </c>
      <c r="M5" s="24" t="s">
        <v>553</v>
      </c>
      <c r="O5" s="24" t="s">
        <v>565</v>
      </c>
      <c r="Q5" s="24" t="s">
        <v>672</v>
      </c>
    </row>
    <row r="6" spans="1:18" ht="28.8">
      <c r="A6" s="64"/>
      <c r="C6" s="64" t="s">
        <v>759</v>
      </c>
      <c r="E6" s="24" t="s">
        <v>587</v>
      </c>
      <c r="G6" s="64">
        <v>2004</v>
      </c>
      <c r="I6" s="64" t="s">
        <v>561</v>
      </c>
      <c r="K6" s="24" t="s">
        <v>701</v>
      </c>
      <c r="M6" s="24" t="s">
        <v>587</v>
      </c>
      <c r="O6" s="24" t="s">
        <v>567</v>
      </c>
      <c r="Q6" s="24" t="s">
        <v>673</v>
      </c>
    </row>
    <row r="7" spans="1:18" ht="57.6">
      <c r="A7" s="64"/>
      <c r="C7" s="64" t="s">
        <v>750</v>
      </c>
      <c r="E7" s="24" t="s">
        <v>613</v>
      </c>
      <c r="G7" s="64">
        <v>2005</v>
      </c>
      <c r="I7" s="64" t="s">
        <v>562</v>
      </c>
      <c r="K7" s="24" t="s">
        <v>754</v>
      </c>
      <c r="M7" s="24" t="s">
        <v>613</v>
      </c>
      <c r="O7" s="24" t="s">
        <v>606</v>
      </c>
      <c r="Q7" s="24" t="s">
        <v>607</v>
      </c>
    </row>
    <row r="8" spans="1:18">
      <c r="A8" s="64"/>
      <c r="C8" s="64" t="s">
        <v>686</v>
      </c>
      <c r="E8" s="24" t="s">
        <v>602</v>
      </c>
      <c r="G8" s="64">
        <v>2006</v>
      </c>
      <c r="I8" s="64" t="s">
        <v>776</v>
      </c>
      <c r="K8" s="24" t="s">
        <v>397</v>
      </c>
      <c r="M8" s="24" t="s">
        <v>602</v>
      </c>
      <c r="O8" s="24" t="s">
        <v>568</v>
      </c>
      <c r="Q8" s="24" t="s">
        <v>600</v>
      </c>
    </row>
    <row r="9" spans="1:18" ht="28.8">
      <c r="A9" s="64"/>
      <c r="C9" s="64" t="s">
        <v>688</v>
      </c>
      <c r="E9" s="24" t="s">
        <v>605</v>
      </c>
      <c r="G9" s="64">
        <v>2007</v>
      </c>
      <c r="I9" s="64"/>
      <c r="K9" s="24" t="s">
        <v>700</v>
      </c>
      <c r="M9" s="24" t="s">
        <v>605</v>
      </c>
      <c r="O9" s="24" t="s">
        <v>650</v>
      </c>
      <c r="Q9" s="24" t="s">
        <v>585</v>
      </c>
    </row>
    <row r="10" spans="1:18" ht="28.8">
      <c r="A10" s="64"/>
      <c r="C10" s="64" t="s">
        <v>399</v>
      </c>
      <c r="E10" s="24" t="s">
        <v>596</v>
      </c>
      <c r="G10" s="64">
        <v>2008</v>
      </c>
      <c r="I10" s="64"/>
      <c r="K10" s="24" t="s">
        <v>633</v>
      </c>
      <c r="M10" s="24" t="s">
        <v>596</v>
      </c>
      <c r="O10" s="24" t="s">
        <v>597</v>
      </c>
      <c r="Q10" s="24" t="s">
        <v>755</v>
      </c>
    </row>
    <row r="11" spans="1:18" ht="28.8">
      <c r="A11" s="64"/>
      <c r="C11" s="64" t="s">
        <v>545</v>
      </c>
      <c r="E11" s="24" t="s">
        <v>632</v>
      </c>
      <c r="G11" s="64">
        <v>2009</v>
      </c>
      <c r="I11" s="64"/>
      <c r="K11" s="24" t="s">
        <v>634</v>
      </c>
      <c r="M11" s="24" t="s">
        <v>632</v>
      </c>
      <c r="O11" s="24" t="s">
        <v>570</v>
      </c>
      <c r="Q11" s="24" t="s">
        <v>566</v>
      </c>
    </row>
    <row r="12" spans="1:18" ht="28.8">
      <c r="A12" s="64"/>
      <c r="C12" s="64" t="s">
        <v>690</v>
      </c>
      <c r="E12" s="24" t="s">
        <v>595</v>
      </c>
      <c r="G12" s="64">
        <v>2010</v>
      </c>
      <c r="I12" s="64"/>
      <c r="K12" s="24" t="s">
        <v>705</v>
      </c>
      <c r="M12" s="24" t="s">
        <v>595</v>
      </c>
      <c r="O12" s="24" t="s">
        <v>624</v>
      </c>
      <c r="Q12" s="24" t="s">
        <v>629</v>
      </c>
    </row>
    <row r="13" spans="1:18" ht="43.2">
      <c r="A13" s="64"/>
      <c r="C13" s="64" t="s">
        <v>692</v>
      </c>
      <c r="E13" s="24" t="s">
        <v>668</v>
      </c>
      <c r="G13" s="64">
        <v>2011</v>
      </c>
      <c r="I13" s="64"/>
      <c r="K13" s="24" t="s">
        <v>612</v>
      </c>
      <c r="M13" s="24" t="s">
        <v>668</v>
      </c>
      <c r="O13" s="24" t="s">
        <v>603</v>
      </c>
      <c r="Q13" s="24" t="s">
        <v>628</v>
      </c>
    </row>
    <row r="14" spans="1:18" ht="28.8">
      <c r="A14" s="64"/>
      <c r="C14" s="64" t="s">
        <v>846</v>
      </c>
      <c r="E14" s="24" t="s">
        <v>550</v>
      </c>
      <c r="G14" s="64">
        <v>2012</v>
      </c>
      <c r="I14" s="64"/>
      <c r="K14" s="24" t="s">
        <v>704</v>
      </c>
      <c r="M14" s="24" t="s">
        <v>550</v>
      </c>
      <c r="O14" s="24" t="s">
        <v>591</v>
      </c>
      <c r="Q14" s="24" t="s">
        <v>756</v>
      </c>
    </row>
    <row r="15" spans="1:18" ht="28.8">
      <c r="A15" s="64"/>
      <c r="C15" s="24" t="s">
        <v>847</v>
      </c>
      <c r="E15" s="24" t="s">
        <v>677</v>
      </c>
      <c r="G15" s="64">
        <v>2013</v>
      </c>
      <c r="I15" s="64"/>
      <c r="K15" s="64"/>
      <c r="M15" s="24" t="s">
        <v>677</v>
      </c>
      <c r="O15" s="24" t="s">
        <v>574</v>
      </c>
      <c r="Q15" s="24" t="s">
        <v>625</v>
      </c>
    </row>
    <row r="16" spans="1:18">
      <c r="A16" s="64"/>
      <c r="C16" s="64" t="s">
        <v>694</v>
      </c>
      <c r="E16" s="24" t="s">
        <v>764</v>
      </c>
      <c r="G16" s="64">
        <v>2014</v>
      </c>
      <c r="I16" s="64"/>
      <c r="K16" s="64"/>
      <c r="M16" s="24" t="s">
        <v>764</v>
      </c>
      <c r="O16" s="24" t="s">
        <v>610</v>
      </c>
      <c r="Q16" s="24" t="s">
        <v>598</v>
      </c>
    </row>
    <row r="17" spans="1:17">
      <c r="A17" s="64"/>
      <c r="C17" s="64" t="s">
        <v>695</v>
      </c>
      <c r="E17" s="24" t="s">
        <v>757</v>
      </c>
      <c r="G17" s="64">
        <v>2015</v>
      </c>
      <c r="I17" s="64"/>
      <c r="K17" s="64"/>
      <c r="M17" s="24" t="s">
        <v>757</v>
      </c>
      <c r="O17" s="54" t="s">
        <v>675</v>
      </c>
      <c r="Q17" s="24" t="s">
        <v>586</v>
      </c>
    </row>
    <row r="18" spans="1:17">
      <c r="A18" s="64"/>
      <c r="C18" s="64" t="s">
        <v>696</v>
      </c>
      <c r="E18" s="24" t="s">
        <v>630</v>
      </c>
      <c r="G18" s="64">
        <v>2016</v>
      </c>
      <c r="I18" s="64"/>
      <c r="K18" s="64"/>
      <c r="M18" s="24" t="s">
        <v>630</v>
      </c>
      <c r="O18" s="24" t="s">
        <v>617</v>
      </c>
      <c r="Q18" s="24" t="s">
        <v>665</v>
      </c>
    </row>
    <row r="19" spans="1:17" ht="28.8">
      <c r="A19" s="64"/>
      <c r="C19" s="64" t="s">
        <v>698</v>
      </c>
      <c r="E19" s="24" t="s">
        <v>631</v>
      </c>
      <c r="G19" s="64">
        <v>2017</v>
      </c>
      <c r="I19" s="64"/>
      <c r="K19" s="64"/>
      <c r="M19" s="24" t="s">
        <v>631</v>
      </c>
      <c r="O19" s="24" t="s">
        <v>599</v>
      </c>
      <c r="Q19" s="24" t="s">
        <v>620</v>
      </c>
    </row>
    <row r="20" spans="1:17">
      <c r="A20" s="64"/>
      <c r="C20" s="64" t="s">
        <v>848</v>
      </c>
      <c r="E20" s="24" t="s">
        <v>614</v>
      </c>
      <c r="G20" s="64">
        <v>2018</v>
      </c>
      <c r="I20" s="64"/>
      <c r="K20" s="64"/>
      <c r="M20" s="24" t="s">
        <v>614</v>
      </c>
      <c r="O20" s="24" t="s">
        <v>646</v>
      </c>
      <c r="Q20" s="24" t="s">
        <v>626</v>
      </c>
    </row>
    <row r="21" spans="1:17">
      <c r="A21" s="64"/>
      <c r="C21" s="64" t="s">
        <v>746</v>
      </c>
      <c r="E21" s="24" t="s">
        <v>662</v>
      </c>
      <c r="G21" s="64">
        <v>2019</v>
      </c>
      <c r="I21" s="64"/>
      <c r="K21" s="64"/>
      <c r="M21" s="24" t="s">
        <v>662</v>
      </c>
      <c r="O21" s="24" t="s">
        <v>583</v>
      </c>
      <c r="Q21" s="24" t="s">
        <v>674</v>
      </c>
    </row>
    <row r="22" spans="1:17">
      <c r="A22" s="64"/>
      <c r="C22" s="64" t="s">
        <v>748</v>
      </c>
      <c r="E22" s="24" t="s">
        <v>661</v>
      </c>
      <c r="G22" s="64">
        <v>2020</v>
      </c>
      <c r="I22" s="64"/>
      <c r="K22" s="64"/>
      <c r="M22" s="24" t="s">
        <v>661</v>
      </c>
      <c r="O22" s="24" t="s">
        <v>588</v>
      </c>
      <c r="Q22" s="24" t="s">
        <v>653</v>
      </c>
    </row>
    <row r="23" spans="1:17">
      <c r="A23" s="64"/>
      <c r="C23" s="64" t="s">
        <v>744</v>
      </c>
      <c r="E23" s="24" t="s">
        <v>664</v>
      </c>
      <c r="G23" s="64">
        <v>2021</v>
      </c>
      <c r="I23" s="64"/>
      <c r="K23" s="64"/>
      <c r="M23" s="24" t="s">
        <v>664</v>
      </c>
      <c r="O23" s="24" t="s">
        <v>758</v>
      </c>
      <c r="Q23" s="24" t="s">
        <v>578</v>
      </c>
    </row>
    <row r="24" spans="1:17" ht="28.8">
      <c r="A24" s="64"/>
      <c r="C24" s="64" t="s">
        <v>700</v>
      </c>
      <c r="E24" s="24" t="s">
        <v>663</v>
      </c>
      <c r="G24" s="64">
        <v>2022</v>
      </c>
      <c r="I24" s="64"/>
      <c r="K24" s="64"/>
      <c r="M24" s="24" t="s">
        <v>663</v>
      </c>
      <c r="O24" s="24" t="s">
        <v>765</v>
      </c>
      <c r="Q24" s="24" t="s">
        <v>580</v>
      </c>
    </row>
    <row r="25" spans="1:17">
      <c r="A25" s="64"/>
      <c r="C25" s="64"/>
      <c r="E25" s="24" t="s">
        <v>660</v>
      </c>
      <c r="G25" s="64">
        <v>2023</v>
      </c>
      <c r="I25" s="64"/>
      <c r="K25" s="64"/>
      <c r="M25" s="24" t="s">
        <v>660</v>
      </c>
      <c r="O25" s="24" t="s">
        <v>594</v>
      </c>
      <c r="Q25" s="24" t="s">
        <v>611</v>
      </c>
    </row>
    <row r="26" spans="1:17">
      <c r="C26" s="64"/>
      <c r="E26" s="24" t="s">
        <v>659</v>
      </c>
      <c r="G26" s="64">
        <v>2024</v>
      </c>
      <c r="M26" s="24" t="s">
        <v>659</v>
      </c>
      <c r="O26" s="24" t="s">
        <v>590</v>
      </c>
      <c r="Q26" s="24" t="s">
        <v>627</v>
      </c>
    </row>
    <row r="27" spans="1:17">
      <c r="C27" s="64"/>
      <c r="E27" s="24" t="s">
        <v>657</v>
      </c>
      <c r="G27" s="64">
        <v>2025</v>
      </c>
      <c r="M27" s="24" t="s">
        <v>657</v>
      </c>
      <c r="O27" s="24" t="s">
        <v>623</v>
      </c>
      <c r="Q27" s="24" t="s">
        <v>618</v>
      </c>
    </row>
    <row r="28" spans="1:17" ht="28.8">
      <c r="C28" s="64"/>
      <c r="E28" s="24" t="s">
        <v>656</v>
      </c>
      <c r="G28" s="64">
        <v>2026</v>
      </c>
      <c r="M28" s="24" t="s">
        <v>656</v>
      </c>
      <c r="O28" s="24" t="s">
        <v>649</v>
      </c>
      <c r="Q28" s="24" t="s">
        <v>640</v>
      </c>
    </row>
    <row r="29" spans="1:17">
      <c r="C29" s="64"/>
      <c r="E29" s="24" t="s">
        <v>658</v>
      </c>
      <c r="G29" s="64">
        <v>2027</v>
      </c>
      <c r="M29" s="24" t="s">
        <v>658</v>
      </c>
      <c r="O29" s="24" t="s">
        <v>647</v>
      </c>
      <c r="Q29" s="24" t="s">
        <v>644</v>
      </c>
    </row>
    <row r="30" spans="1:17">
      <c r="C30" s="64"/>
      <c r="E30" s="24" t="s">
        <v>658</v>
      </c>
      <c r="G30" s="64">
        <v>2028</v>
      </c>
      <c r="M30" s="24" t="s">
        <v>658</v>
      </c>
      <c r="O30" s="24" t="s">
        <v>645</v>
      </c>
      <c r="Q30" s="24" t="s">
        <v>641</v>
      </c>
    </row>
    <row r="31" spans="1:17" ht="28.8">
      <c r="C31" s="64"/>
      <c r="E31" s="24" t="s">
        <v>655</v>
      </c>
      <c r="G31" s="64">
        <v>2029</v>
      </c>
      <c r="M31" s="24" t="s">
        <v>655</v>
      </c>
      <c r="O31" s="24" t="s">
        <v>575</v>
      </c>
      <c r="Q31" s="24" t="s">
        <v>608</v>
      </c>
    </row>
    <row r="32" spans="1:17" ht="28.8">
      <c r="C32" s="64"/>
      <c r="E32" s="24" t="s">
        <v>654</v>
      </c>
      <c r="G32" s="64">
        <v>2030</v>
      </c>
      <c r="M32" s="24" t="s">
        <v>654</v>
      </c>
      <c r="O32" s="24" t="s">
        <v>639</v>
      </c>
      <c r="Q32" s="24" t="s">
        <v>766</v>
      </c>
    </row>
    <row r="33" spans="3:17" ht="28.8">
      <c r="C33" s="64"/>
      <c r="E33" s="24" t="s">
        <v>601</v>
      </c>
      <c r="G33" s="64">
        <v>2031</v>
      </c>
      <c r="M33" s="24" t="s">
        <v>601</v>
      </c>
      <c r="Q33" s="24" t="s">
        <v>604</v>
      </c>
    </row>
    <row r="34" spans="3:17">
      <c r="C34" s="64"/>
      <c r="E34" s="24" t="s">
        <v>616</v>
      </c>
      <c r="G34" s="64">
        <v>2032</v>
      </c>
      <c r="M34" s="24" t="s">
        <v>616</v>
      </c>
      <c r="Q34" s="24" t="s">
        <v>571</v>
      </c>
    </row>
    <row r="35" spans="3:17" ht="28.8">
      <c r="C35" s="64"/>
      <c r="E35" s="24" t="s">
        <v>671</v>
      </c>
      <c r="G35" s="64">
        <v>2033</v>
      </c>
      <c r="M35" s="24" t="s">
        <v>671</v>
      </c>
      <c r="Q35" s="24" t="s">
        <v>572</v>
      </c>
    </row>
    <row r="36" spans="3:17" ht="28.8">
      <c r="C36" s="64"/>
      <c r="E36" s="24" t="s">
        <v>670</v>
      </c>
      <c r="G36" s="64">
        <v>2034</v>
      </c>
      <c r="M36" s="24" t="s">
        <v>670</v>
      </c>
      <c r="Q36" s="24" t="s">
        <v>652</v>
      </c>
    </row>
    <row r="37" spans="3:17" ht="28.8">
      <c r="C37" s="64"/>
      <c r="E37" s="24" t="s">
        <v>609</v>
      </c>
      <c r="G37" s="64">
        <v>2035</v>
      </c>
      <c r="M37" s="24" t="s">
        <v>609</v>
      </c>
      <c r="Q37" s="24" t="s">
        <v>577</v>
      </c>
    </row>
    <row r="38" spans="3:17" ht="28.8">
      <c r="C38" s="64"/>
      <c r="E38" s="24" t="s">
        <v>544</v>
      </c>
      <c r="G38" s="64">
        <v>2036</v>
      </c>
      <c r="M38" s="24" t="s">
        <v>544</v>
      </c>
      <c r="Q38" s="24" t="s">
        <v>666</v>
      </c>
    </row>
    <row r="39" spans="3:17" ht="28.8">
      <c r="C39" s="64"/>
      <c r="E39" s="24" t="s">
        <v>635</v>
      </c>
      <c r="G39" s="64">
        <v>2037</v>
      </c>
      <c r="M39" s="24" t="s">
        <v>635</v>
      </c>
      <c r="Q39" s="24" t="s">
        <v>579</v>
      </c>
    </row>
    <row r="40" spans="3:17" ht="28.8">
      <c r="C40" s="64"/>
      <c r="E40" s="24" t="s">
        <v>548</v>
      </c>
      <c r="G40" s="64">
        <v>2038</v>
      </c>
      <c r="M40" s="24" t="s">
        <v>548</v>
      </c>
      <c r="Q40" s="24" t="s">
        <v>581</v>
      </c>
    </row>
    <row r="41" spans="3:17">
      <c r="C41" s="64"/>
      <c r="E41" s="24" t="s">
        <v>636</v>
      </c>
      <c r="G41" s="64">
        <v>2039</v>
      </c>
      <c r="M41" s="24" t="s">
        <v>636</v>
      </c>
      <c r="Q41" s="24" t="s">
        <v>669</v>
      </c>
    </row>
    <row r="42" spans="3:17">
      <c r="C42" s="64"/>
      <c r="E42" s="24" t="s">
        <v>621</v>
      </c>
      <c r="G42" s="64">
        <v>2040</v>
      </c>
      <c r="M42" s="24" t="s">
        <v>621</v>
      </c>
    </row>
    <row r="43" spans="3:17">
      <c r="C43" s="64"/>
      <c r="E43" s="24" t="s">
        <v>622</v>
      </c>
      <c r="G43" s="64">
        <v>2041</v>
      </c>
      <c r="M43" s="24" t="s">
        <v>622</v>
      </c>
    </row>
    <row r="44" spans="3:17">
      <c r="C44" s="64"/>
      <c r="E44" s="24" t="s">
        <v>556</v>
      </c>
      <c r="G44" s="64">
        <v>2042</v>
      </c>
      <c r="M44" s="24" t="s">
        <v>556</v>
      </c>
    </row>
    <row r="45" spans="3:17">
      <c r="C45" s="64"/>
      <c r="E45" s="24" t="s">
        <v>573</v>
      </c>
      <c r="G45" s="64">
        <v>2043</v>
      </c>
      <c r="M45" s="24" t="s">
        <v>573</v>
      </c>
    </row>
    <row r="46" spans="3:17" ht="28.8">
      <c r="C46" s="64"/>
      <c r="E46" s="24" t="s">
        <v>638</v>
      </c>
      <c r="G46" s="64">
        <v>2044</v>
      </c>
      <c r="M46" s="24" t="s">
        <v>638</v>
      </c>
    </row>
    <row r="47" spans="3:17">
      <c r="C47" s="64"/>
      <c r="E47" s="24" t="s">
        <v>637</v>
      </c>
      <c r="G47" s="64">
        <v>2045</v>
      </c>
      <c r="M47" s="24" t="s">
        <v>637</v>
      </c>
    </row>
    <row r="48" spans="3:17">
      <c r="C48" s="64"/>
      <c r="E48" s="24" t="s">
        <v>551</v>
      </c>
      <c r="G48" s="64">
        <v>2046</v>
      </c>
      <c r="M48" s="24" t="s">
        <v>551</v>
      </c>
    </row>
    <row r="49" spans="3:13">
      <c r="C49" s="64"/>
      <c r="E49" s="24" t="s">
        <v>615</v>
      </c>
      <c r="G49" s="64">
        <v>2047</v>
      </c>
      <c r="M49" s="24" t="s">
        <v>615</v>
      </c>
    </row>
    <row r="50" spans="3:13">
      <c r="C50" s="64"/>
      <c r="E50" s="24" t="s">
        <v>593</v>
      </c>
      <c r="G50" s="64">
        <v>2048</v>
      </c>
      <c r="M50" s="24" t="s">
        <v>593</v>
      </c>
    </row>
    <row r="51" spans="3:13" ht="43.2">
      <c r="C51" s="64"/>
      <c r="E51" s="24" t="s">
        <v>555</v>
      </c>
      <c r="G51" s="64">
        <v>2049</v>
      </c>
      <c r="M51" s="24" t="s">
        <v>555</v>
      </c>
    </row>
    <row r="52" spans="3:13">
      <c r="C52" s="64"/>
      <c r="E52" s="24" t="s">
        <v>554</v>
      </c>
      <c r="G52" s="64">
        <v>2050</v>
      </c>
      <c r="M52" s="24" t="s">
        <v>554</v>
      </c>
    </row>
    <row r="53" spans="3:13">
      <c r="C53" s="64"/>
      <c r="E53" s="24" t="s">
        <v>549</v>
      </c>
      <c r="G53" s="64">
        <v>2051</v>
      </c>
      <c r="M53" s="24" t="s">
        <v>549</v>
      </c>
    </row>
    <row r="54" spans="3:13">
      <c r="C54" s="64"/>
      <c r="E54" s="24" t="s">
        <v>582</v>
      </c>
      <c r="G54" s="64">
        <v>2052</v>
      </c>
      <c r="M54" s="24" t="s">
        <v>582</v>
      </c>
    </row>
    <row r="55" spans="3:13">
      <c r="C55" s="64"/>
      <c r="E55" s="24" t="s">
        <v>767</v>
      </c>
      <c r="G55" s="64">
        <v>2053</v>
      </c>
      <c r="M55" s="24" t="s">
        <v>767</v>
      </c>
    </row>
    <row r="56" spans="3:13" ht="28.8">
      <c r="C56" s="64"/>
      <c r="E56" s="24" t="s">
        <v>576</v>
      </c>
      <c r="G56" s="64">
        <v>2054</v>
      </c>
      <c r="M56" s="24" t="s">
        <v>576</v>
      </c>
    </row>
    <row r="57" spans="3:13">
      <c r="C57" s="64"/>
      <c r="E57" s="24" t="s">
        <v>552</v>
      </c>
      <c r="G57" s="64">
        <v>2055</v>
      </c>
      <c r="M57" s="24" t="s">
        <v>552</v>
      </c>
    </row>
    <row r="58" spans="3:13">
      <c r="C58" s="64"/>
      <c r="E58" s="24" t="s">
        <v>594</v>
      </c>
      <c r="G58" s="64">
        <v>2056</v>
      </c>
      <c r="M58" s="24" t="s">
        <v>594</v>
      </c>
    </row>
    <row r="59" spans="3:13">
      <c r="C59" s="64"/>
      <c r="E59" s="24" t="s">
        <v>557</v>
      </c>
      <c r="G59" s="64">
        <v>2057</v>
      </c>
      <c r="M59" s="24" t="s">
        <v>557</v>
      </c>
    </row>
    <row r="60" spans="3:13">
      <c r="C60" s="64"/>
      <c r="E60" s="24" t="s">
        <v>667</v>
      </c>
      <c r="G60" s="64">
        <v>2058</v>
      </c>
      <c r="M60" s="24" t="s">
        <v>667</v>
      </c>
    </row>
    <row r="61" spans="3:13">
      <c r="C61" s="64"/>
      <c r="E61" s="24" t="s">
        <v>547</v>
      </c>
      <c r="G61" s="64">
        <v>2059</v>
      </c>
      <c r="M61" s="24" t="s">
        <v>547</v>
      </c>
    </row>
    <row r="62" spans="3:13">
      <c r="C62" s="64"/>
      <c r="E62" s="24" t="s">
        <v>589</v>
      </c>
      <c r="G62" s="64">
        <v>2060</v>
      </c>
      <c r="M62" s="24" t="s">
        <v>589</v>
      </c>
    </row>
    <row r="63" spans="3:13">
      <c r="C63" s="64"/>
      <c r="E63" s="24" t="s">
        <v>569</v>
      </c>
      <c r="G63" s="64">
        <v>2061</v>
      </c>
      <c r="M63" s="24" t="s">
        <v>569</v>
      </c>
    </row>
    <row r="64" spans="3:13">
      <c r="C64" s="64"/>
      <c r="G64" s="64">
        <v>2062</v>
      </c>
    </row>
    <row r="65" spans="3:7">
      <c r="C65" s="64"/>
      <c r="G65" s="64">
        <v>2063</v>
      </c>
    </row>
    <row r="66" spans="3:7">
      <c r="C66" s="64"/>
      <c r="G66" s="64">
        <v>2064</v>
      </c>
    </row>
    <row r="67" spans="3:7">
      <c r="C67" s="64"/>
      <c r="G67" s="64">
        <v>2065</v>
      </c>
    </row>
    <row r="68" spans="3:7">
      <c r="G68" s="64">
        <v>2066</v>
      </c>
    </row>
    <row r="69" spans="3:7">
      <c r="G69" s="64">
        <v>2067</v>
      </c>
    </row>
    <row r="70" spans="3:7">
      <c r="G70" s="64">
        <v>2068</v>
      </c>
    </row>
    <row r="71" spans="3:7">
      <c r="G71" s="64">
        <v>2069</v>
      </c>
    </row>
    <row r="72" spans="3:7">
      <c r="G72" s="64">
        <v>2070</v>
      </c>
    </row>
    <row r="73" spans="3:7">
      <c r="G73" s="64">
        <v>2071</v>
      </c>
    </row>
    <row r="74" spans="3:7">
      <c r="G74" s="64">
        <v>2072</v>
      </c>
    </row>
    <row r="75" spans="3:7">
      <c r="G75" s="64">
        <v>2073</v>
      </c>
    </row>
    <row r="76" spans="3:7">
      <c r="G76" s="64">
        <v>2074</v>
      </c>
    </row>
    <row r="77" spans="3:7">
      <c r="G77" s="64">
        <v>2075</v>
      </c>
    </row>
    <row r="78" spans="3:7">
      <c r="G78" s="64">
        <v>2076</v>
      </c>
    </row>
    <row r="79" spans="3:7">
      <c r="G79" s="64">
        <v>2077</v>
      </c>
    </row>
    <row r="80" spans="3:7">
      <c r="G80" s="64">
        <v>2078</v>
      </c>
    </row>
    <row r="81" spans="7:7">
      <c r="G81" s="64">
        <v>2079</v>
      </c>
    </row>
    <row r="82" spans="7:7">
      <c r="G82" s="64">
        <v>2080</v>
      </c>
    </row>
  </sheetData>
  <sortState xmlns:xlrd2="http://schemas.microsoft.com/office/spreadsheetml/2017/richdata2" ref="K2:K14">
    <sortCondition ref="K2:K14"/>
  </sortState>
  <customSheetViews>
    <customSheetView guid="{C55BEEA4-C7C0-4DC5-8BAF-692055B5AA15}" scale="85" hiddenColumns="1" state="hidden" topLeftCell="A7">
      <selection activeCell="C24" sqref="C24"/>
      <pageMargins left="0.7" right="0.7" top="0.75" bottom="0.75" header="0.3" footer="0.3"/>
      <pageSetup paperSize="9" orientation="portrait" r:id="rId1"/>
    </customSheetView>
    <customSheetView guid="{96CC6107-9CCE-429C-BFFD-A79E6F82B4AC}" scale="85" hiddenColumns="1" state="hidden" topLeftCell="A7">
      <selection activeCell="C24" sqref="C24"/>
      <pageMargins left="0.7" right="0.7" top="0.75" bottom="0.75" header="0.3" footer="0.3"/>
      <pageSetup paperSize="9" orientation="portrait" r:id="rId2"/>
    </customSheetView>
  </customSheetViews>
  <phoneticPr fontId="17" type="noConversion"/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6FE638210124B805306F1CADB1322" ma:contentTypeVersion="12" ma:contentTypeDescription="Create a new document." ma:contentTypeScope="" ma:versionID="aefb0d2e14b17d26e655588680ab013c">
  <xsd:schema xmlns:xsd="http://www.w3.org/2001/XMLSchema" xmlns:xs="http://www.w3.org/2001/XMLSchema" xmlns:p="http://schemas.microsoft.com/office/2006/metadata/properties" xmlns:ns2="7475f565-e0ff-440d-8722-6691dab3ac57" xmlns:ns3="0d6f9a70-9a23-4961-880c-45c3238cf03c" targetNamespace="http://schemas.microsoft.com/office/2006/metadata/properties" ma:root="true" ma:fieldsID="89e8f49e00fd73295f6950da71a99313" ns2:_="" ns3:_="">
    <xsd:import namespace="7475f565-e0ff-440d-8722-6691dab3ac57"/>
    <xsd:import namespace="0d6f9a70-9a23-4961-880c-45c3238cf0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f565-e0ff-440d-8722-6691dab3a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f9a70-9a23-4961-880c-45c3238cf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16256-F63F-48B0-B27C-43E860545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f565-e0ff-440d-8722-6691dab3ac57"/>
    <ds:schemaRef ds:uri="0d6f9a70-9a23-4961-880c-45c3238cf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991C0-BD18-4F66-8266-F93ADA48D4A9}">
  <ds:schemaRefs>
    <ds:schemaRef ds:uri="http://schemas.openxmlformats.org/package/2006/metadata/core-properties"/>
    <ds:schemaRef ds:uri="0d6f9a70-9a23-4961-880c-45c3238cf03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7475f565-e0ff-440d-8722-6691dab3ac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DCC539-25B0-4ABC-8B53-FBAC300B20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Index</vt:lpstr>
      <vt:lpstr>BCIS</vt:lpstr>
      <vt:lpstr>Cover</vt:lpstr>
      <vt:lpstr>Abbreviations</vt:lpstr>
      <vt:lpstr>B1.1 Routine(res)</vt:lpstr>
      <vt:lpstr>B1.2 Routine(com)</vt:lpstr>
      <vt:lpstr>B1.3 Routine(club)</vt:lpstr>
      <vt:lpstr>B1.4 Routine(carpark)</vt:lpstr>
      <vt:lpstr>B2 Routine($ summary)</vt:lpstr>
      <vt:lpstr>C1.1 Periodic(res)</vt:lpstr>
      <vt:lpstr>C1.2 Periodic(com)</vt:lpstr>
      <vt:lpstr>C1.3 Periodic(club)</vt:lpstr>
      <vt:lpstr>C1.4 Periodic(carpark)</vt:lpstr>
      <vt:lpstr>C2.1Periodic (res $ summary)</vt:lpstr>
      <vt:lpstr>C2.2Periodic (com $ summary)</vt:lpstr>
      <vt:lpstr>C2.3Periodic (club $ summary)</vt:lpstr>
      <vt:lpstr>C2.4 Periodic(carpark $summary)</vt:lpstr>
      <vt:lpstr>Data</vt:lpstr>
      <vt:lpstr>Abbreviations!_Hlk142388726</vt:lpstr>
      <vt:lpstr>'B1.1 Routine(res)'!Print_Area</vt:lpstr>
      <vt:lpstr>'B1.2 Routine(com)'!Print_Area</vt:lpstr>
      <vt:lpstr>'B1.3 Routine(club)'!Print_Area</vt:lpstr>
      <vt:lpstr>'B1.4 Routine(carpark)'!Print_Area</vt:lpstr>
      <vt:lpstr>'B2 Routine($ summary)'!Print_Area</vt:lpstr>
      <vt:lpstr>'C1.1 Periodic(res)'!Print_Area</vt:lpstr>
      <vt:lpstr>'C1.2 Periodic(com)'!Print_Area</vt:lpstr>
      <vt:lpstr>'C1.3 Periodic(club)'!Print_Area</vt:lpstr>
      <vt:lpstr>'C1.4 Periodic(carpark)'!Print_Area</vt:lpstr>
      <vt:lpstr>'C2.2Periodic (com $ summary)'!Print_Area</vt:lpstr>
      <vt:lpstr>'C2.3Periodic (club $ summary)'!Print_Area</vt:lpstr>
      <vt:lpstr>'C2.4 Periodic(carpark $summary)'!Print_Area</vt:lpstr>
      <vt:lpstr>Cover!Print_Area</vt:lpstr>
      <vt:lpstr>'B1.1 Routine(res)'!Print_Titles</vt:lpstr>
      <vt:lpstr>'B1.2 Routine(com)'!Print_Titles</vt:lpstr>
      <vt:lpstr>'B1.3 Routine(club)'!Print_Titles</vt:lpstr>
      <vt:lpstr>'B1.4 Routine(carpark)'!Print_Titles</vt:lpstr>
      <vt:lpstr>'C1.1 Periodic(res)'!Print_Titles</vt:lpstr>
      <vt:lpstr>'C1.2 Periodic(com)'!Print_Titles</vt:lpstr>
      <vt:lpstr>'C1.3 Periodic(club)'!Print_Titles</vt:lpstr>
      <vt:lpstr>'C1.4 Periodic(carpark)'!Print_Titles</vt:lpstr>
      <vt:lpstr>'C2.1Periodic (res $ summary)'!yearly</vt:lpstr>
      <vt:lpstr>'C2.2Periodic (com $ summary)'!yearly</vt:lpstr>
      <vt:lpstr>'C2.3Periodic (club $ summary)'!yearly</vt:lpstr>
      <vt:lpstr>'C2.4 Periodic(carpark $summary)'!yearly</vt:lpstr>
    </vt:vector>
  </TitlesOfParts>
  <Company>EC Harris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Leo</dc:creator>
  <cp:lastModifiedBy>Cheng, Man Kei</cp:lastModifiedBy>
  <cp:revision/>
  <cp:lastPrinted>2024-11-28T06:18:44Z</cp:lastPrinted>
  <dcterms:created xsi:type="dcterms:W3CDTF">2014-10-13T06:51:24Z</dcterms:created>
  <dcterms:modified xsi:type="dcterms:W3CDTF">2024-11-28T06:19:16Z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0x010100D1C6FE638210124B805306F1CADB1322</vt:lpwstr>
  </op:property>
  <op:property fmtid="{D5CDD505-2E9C-101B-9397-08002B2CF9AE}" pid="3" name="Order">
    <vt:r8>100</vt:r8>
  </op:property>
  <op:property fmtid="{D5CDD505-2E9C-101B-9397-08002B2CF9AE}" pid="4" name="DMS File ID">
    <vt:lpwstr>1190720</vt:lpwstr>
  </op:property>
  <op:property fmtid="{D5CDD505-2E9C-101B-9397-08002B2CF9AE}" pid="5" name="DMS File ID Encrypted">
    <vt:lpwstr>HKINNADPIPHGNBBDNMMCPJIAGMFBBGJI</vt:lpwstr>
  </op:property>
  <op:property fmtid="{D5CDD505-2E9C-101B-9397-08002B2CF9AE}" pid="6" name="DMS Ver">
    <vt:lpwstr>90.0</vt:lpwstr>
  </op:property>
  <op:property fmtid="{D5CDD505-2E9C-101B-9397-08002B2CF9AE}" pid="7" name="URA Doc No">
    <vt:lpwstr>URA231002451</vt:lpwstr>
  </op:property>
</op:Properties>
</file>